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1325"/>
  </bookViews>
  <sheets>
    <sheet name="CambioEst" sheetId="1" r:id="rId1"/>
  </sheets>
  <definedNames>
    <definedName name="_xlnm.Print_Area" localSheetId="0">CambioEst!$A$2:$H$94</definedName>
  </definedNames>
  <calcPr calcId="145621"/>
</workbook>
</file>

<file path=xl/calcChain.xml><?xml version="1.0" encoding="utf-8"?>
<calcChain xmlns="http://schemas.openxmlformats.org/spreadsheetml/2006/main">
  <c r="H42" i="1" l="1"/>
  <c r="G42" i="1"/>
  <c r="G41" i="1"/>
  <c r="H41" i="1"/>
  <c r="D90" i="1" l="1"/>
  <c r="E90" i="1"/>
  <c r="F90" i="1"/>
  <c r="G90" i="1"/>
  <c r="H90" i="1"/>
  <c r="C90" i="1"/>
  <c r="D87" i="1"/>
  <c r="E87" i="1"/>
  <c r="F87" i="1"/>
  <c r="G87" i="1"/>
  <c r="H87" i="1"/>
  <c r="C87" i="1"/>
  <c r="D84" i="1"/>
  <c r="E84" i="1"/>
  <c r="F84" i="1"/>
  <c r="G84" i="1"/>
  <c r="H84" i="1"/>
  <c r="C84" i="1"/>
  <c r="D74" i="1"/>
  <c r="E74" i="1"/>
  <c r="F74" i="1"/>
  <c r="G74" i="1"/>
  <c r="H74" i="1"/>
  <c r="C74" i="1"/>
  <c r="D71" i="1"/>
  <c r="E71" i="1"/>
  <c r="F71" i="1"/>
  <c r="G71" i="1"/>
  <c r="H71" i="1"/>
  <c r="C71" i="1"/>
  <c r="D67" i="1"/>
  <c r="E67" i="1"/>
  <c r="F67" i="1"/>
  <c r="G67" i="1"/>
  <c r="H67" i="1"/>
  <c r="C67" i="1"/>
  <c r="D65" i="1"/>
  <c r="E65" i="1"/>
  <c r="F65" i="1"/>
  <c r="G65" i="1"/>
  <c r="H65" i="1"/>
  <c r="C65" i="1"/>
  <c r="D55" i="1"/>
  <c r="E55" i="1"/>
  <c r="F55" i="1"/>
  <c r="G55" i="1"/>
  <c r="H55" i="1"/>
  <c r="C55" i="1"/>
  <c r="D52" i="1"/>
  <c r="E52" i="1"/>
  <c r="F52" i="1"/>
  <c r="G52" i="1"/>
  <c r="H52" i="1"/>
  <c r="C52" i="1"/>
  <c r="D47" i="1"/>
  <c r="E47" i="1"/>
  <c r="F47" i="1"/>
  <c r="G47" i="1"/>
  <c r="H47" i="1"/>
  <c r="C47" i="1"/>
  <c r="D40" i="1"/>
  <c r="E40" i="1"/>
  <c r="F40" i="1"/>
  <c r="G40" i="1"/>
  <c r="H40" i="1"/>
  <c r="C40" i="1"/>
  <c r="D35" i="1"/>
  <c r="E35" i="1"/>
  <c r="F35" i="1"/>
  <c r="G35" i="1"/>
  <c r="H35" i="1"/>
  <c r="C35" i="1"/>
  <c r="D32" i="1"/>
  <c r="E32" i="1"/>
  <c r="F32" i="1"/>
  <c r="G32" i="1"/>
  <c r="H32" i="1"/>
  <c r="C32" i="1"/>
  <c r="D30" i="1"/>
  <c r="E30" i="1"/>
  <c r="F30" i="1"/>
  <c r="G30" i="1"/>
  <c r="H30" i="1"/>
  <c r="C30" i="1"/>
  <c r="D24" i="1"/>
  <c r="E24" i="1"/>
  <c r="F24" i="1"/>
  <c r="G24" i="1"/>
  <c r="H24" i="1"/>
  <c r="C24" i="1"/>
  <c r="D21" i="1"/>
  <c r="E21" i="1"/>
  <c r="F21" i="1"/>
  <c r="G21" i="1"/>
  <c r="H21" i="1"/>
  <c r="C21" i="1"/>
  <c r="D18" i="1"/>
  <c r="E18" i="1"/>
  <c r="F18" i="1"/>
  <c r="G18" i="1"/>
  <c r="H18" i="1"/>
  <c r="C18" i="1"/>
  <c r="D15" i="1"/>
  <c r="E15" i="1"/>
  <c r="F15" i="1"/>
  <c r="G15" i="1"/>
  <c r="H15" i="1"/>
  <c r="C15" i="1"/>
  <c r="D12" i="1"/>
  <c r="E12" i="1"/>
  <c r="F12" i="1"/>
  <c r="G12" i="1"/>
  <c r="H12" i="1"/>
  <c r="C12" i="1"/>
  <c r="D7" i="1"/>
  <c r="E7" i="1"/>
  <c r="G7" i="1"/>
  <c r="H7" i="1"/>
  <c r="C7" i="1"/>
  <c r="D92" i="1" l="1"/>
  <c r="E92" i="1"/>
  <c r="G92" i="1"/>
  <c r="F92" i="1"/>
  <c r="H92" i="1"/>
  <c r="C92" i="1"/>
</calcChain>
</file>

<file path=xl/sharedStrings.xml><?xml version="1.0" encoding="utf-8"?>
<sst xmlns="http://schemas.openxmlformats.org/spreadsheetml/2006/main" count="104" uniqueCount="86">
  <si>
    <t>GRADOS</t>
  </si>
  <si>
    <t>Nº plazas</t>
  </si>
  <si>
    <t>Convocatoria Mayo</t>
  </si>
  <si>
    <t>Convocatoria Septiembre</t>
  </si>
  <si>
    <t>Total
Solicitudes</t>
  </si>
  <si>
    <t>Total
 matriculados</t>
  </si>
  <si>
    <t xml:space="preserve">Nº 
solicitudes
</t>
  </si>
  <si>
    <t>Matriculados</t>
  </si>
  <si>
    <t>HUESCA</t>
  </si>
  <si>
    <t>FACULTAD DE Cc. DE LA SALUD Y DEL DEPORTE</t>
  </si>
  <si>
    <t>MEDICINA</t>
  </si>
  <si>
    <t>ODONTOLOGÍA</t>
  </si>
  <si>
    <t>CC. DE LA ACTIVIDAD FÍSICA Y DEL DEPORTE</t>
  </si>
  <si>
    <t>NUTRICIÓN HUMANA Y DIETÉTICA</t>
  </si>
  <si>
    <t>FACULTAD DE Cc. HUMANAS Y DE LA EDUCACIÓN</t>
  </si>
  <si>
    <t>MAGISTERIO EN EDUCACIÓN INFANTIL</t>
  </si>
  <si>
    <t>MAGISTERIO EN EDUCACIÓN  PRIMARIA</t>
  </si>
  <si>
    <t>ESCUELA POLITÉCNICA SUPERIOR</t>
  </si>
  <si>
    <t>CIENCIAS AMBIENTALES</t>
  </si>
  <si>
    <t>s/l</t>
  </si>
  <si>
    <t>ING. AGROALIMENTARIA Y DEL MEDIO RURAL</t>
  </si>
  <si>
    <t>FACULTAD DE EMPRESA Y GESTIÓN PÚBLICA</t>
  </si>
  <si>
    <t>ADMINISTRACIÓN Y DIRECCIÓN DE EMPRESAS</t>
  </si>
  <si>
    <t>GESTIÓN Y ADMINISTRACIÓN PÚBLICA</t>
  </si>
  <si>
    <t>ESC. UNIV. DE ENFERMERÍA</t>
  </si>
  <si>
    <t>ENFERMERÍA</t>
  </si>
  <si>
    <t>TERUEL</t>
  </si>
  <si>
    <t>FACULTAD DE Cc. SOCIALES Y HUMANAS</t>
  </si>
  <si>
    <t>BELLAS ARTES</t>
  </si>
  <si>
    <t>MAGISTERIO EN EDUCACIÓN PRIMARIA</t>
  </si>
  <si>
    <t>PSICOLOGÍA</t>
  </si>
  <si>
    <t>ESCUELA UNIVERSITARIA POLITÉCNICA</t>
  </si>
  <si>
    <t>INGENIERÍA INFORMÁTICA</t>
  </si>
  <si>
    <t xml:space="preserve">LA ALMUNIA </t>
  </si>
  <si>
    <t>INGENIERÍA CIVIL</t>
  </si>
  <si>
    <t>INGENIERÍA DE ORGANIZACIÓN INDUSTRIAL</t>
  </si>
  <si>
    <t>INGENIERÍA MECATRÓNICA</t>
  </si>
  <si>
    <t>ZARAGOZA</t>
  </si>
  <si>
    <t>FACULTAD DE CIENCIAS</t>
  </si>
  <si>
    <t>BIOTECNOLOGÍA</t>
  </si>
  <si>
    <t>FÍSICA</t>
  </si>
  <si>
    <t>GEOLOGÍA</t>
  </si>
  <si>
    <t>QUÍMICA</t>
  </si>
  <si>
    <t>MATEMÁTICAS</t>
  </si>
  <si>
    <t>ÓPTICA Y OPTOMETRÍA</t>
  </si>
  <si>
    <t>FACULTAD DE ECONOMÍA Y EMPRESA</t>
  </si>
  <si>
    <t>ECONOMÍA</t>
  </si>
  <si>
    <t>FINANZAS Y CONTABILIDAD</t>
  </si>
  <si>
    <t>MARKETING E INVESTIGACIÓN DE MERCADOS</t>
  </si>
  <si>
    <t>FACULTAD DE DERECHO</t>
  </si>
  <si>
    <t>DERECHO</t>
  </si>
  <si>
    <t>PROGRAMA CONJUNTO DE DERECHO Y ADE</t>
  </si>
  <si>
    <t>FACULTAD DE FILOSOFÍA Y LETRAS</t>
  </si>
  <si>
    <t>ESTUDIOS CLÁSICOS</t>
  </si>
  <si>
    <t>ESTUDIOS INGLESES</t>
  </si>
  <si>
    <t>FILOLOGÍA HISPÁNICA</t>
  </si>
  <si>
    <t>FILOSOFÍA</t>
  </si>
  <si>
    <t>GEOGRAFÍA Y ORDENACIÓN DEL TERRITORIO</t>
  </si>
  <si>
    <t>HISTORIA</t>
  </si>
  <si>
    <t>HISTORIA DEL ARTE</t>
  </si>
  <si>
    <t>LENGUAS MODERNAS</t>
  </si>
  <si>
    <t>PERIODISMO</t>
  </si>
  <si>
    <t>FACULTAD DE MEDICINA</t>
  </si>
  <si>
    <t>FACULTAD DE CIENCIAS DE LA SALUD</t>
  </si>
  <si>
    <t>FISIOTERAPIA</t>
  </si>
  <si>
    <t>TERAPIA OCUPACIONAL</t>
  </si>
  <si>
    <t>FACULTAD DE VETERINARIA</t>
  </si>
  <si>
    <t>CIENCIA Y TECNOLOGÍA DE LOS ALIMENTOS</t>
  </si>
  <si>
    <t>VETERINARIA</t>
  </si>
  <si>
    <t>ESCUELA DE INGENIERÍA Y ARQUITECTURA</t>
  </si>
  <si>
    <t>ESTUDIOS EN ARQUITECTURA</t>
  </si>
  <si>
    <t>INGENIERÍA DE TECNOLOGÍAS INDUSTRIALES</t>
  </si>
  <si>
    <t>INGENIERÍA ELÉCTRICA</t>
  </si>
  <si>
    <t>INGENIERÍA ELECTRÓNICA Y AUTOMÁTICA</t>
  </si>
  <si>
    <t>INGENIERÍA EN DISEÑO INDUSTRIAL Y DESARROLLO DE PRODUCTO</t>
  </si>
  <si>
    <t>INGENIERÍA EN TECNOLOGÍAS Y SERVICIOS DE
TELECOMUNICACIÓN</t>
  </si>
  <si>
    <t>INGENIERÍA MECÁNICA</t>
  </si>
  <si>
    <t>INGENIERÍA QUÍMICA</t>
  </si>
  <si>
    <t>FACULTAD DE EDUCACIÓN</t>
  </si>
  <si>
    <t>FACULTAD DE Cc. SOCIALES Y DEL TRABAJO</t>
  </si>
  <si>
    <t>RELACIONES LABORALES Y RECURSOS HUMANOS</t>
  </si>
  <si>
    <t>TRABAJO SOCIAL</t>
  </si>
  <si>
    <t>ESCUELA UNIVERSITARIA DE TURISMO</t>
  </si>
  <si>
    <t>TURISMO</t>
  </si>
  <si>
    <t>Fuente: Centros universitarios</t>
  </si>
  <si>
    <t>ESTADÍSTICAS CAMBIO DE ESTUDIOS CURSO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</si>
</sst>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Tahoma"/>
      <family val="2"/>
    </font>
    <font>
      <b/>
      <sz val="8"/>
      <color theme="0"/>
      <name val="Verdana"/>
      <family val="2"/>
    </font>
    <font>
      <b/>
      <sz val="7"/>
      <color theme="0"/>
      <name val="Verdana"/>
      <family val="2"/>
    </font>
    <font>
      <b/>
      <sz val="11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9"/>
      <name val="Geneva"/>
    </font>
    <font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2A459A"/>
        <bgColor indexed="64"/>
      </patternFill>
    </fill>
    <fill>
      <patternFill patternType="solid">
        <fgColor rgb="FF3353BB"/>
        <bgColor indexed="64"/>
      </patternFill>
    </fill>
    <fill>
      <patternFill patternType="solid">
        <fgColor rgb="FF8CA0E0"/>
        <bgColor indexed="64"/>
      </patternFill>
    </fill>
    <fill>
      <patternFill patternType="solid">
        <fgColor rgb="FFD8DFF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/>
    <xf numFmtId="0" fontId="14" fillId="0" borderId="0" applyNumberFormat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77">
    <xf numFmtId="0" fontId="0" fillId="0" borderId="0" xfId="0"/>
    <xf numFmtId="0" fontId="3" fillId="0" borderId="0" xfId="1"/>
    <xf numFmtId="0" fontId="4" fillId="0" borderId="0" xfId="0" applyFont="1" applyAlignment="1">
      <alignment horizontal="center"/>
    </xf>
    <xf numFmtId="0" fontId="7" fillId="16" borderId="8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left" vertical="center" wrapText="1"/>
    </xf>
    <xf numFmtId="0" fontId="10" fillId="18" borderId="14" xfId="0" applyFont="1" applyFill="1" applyBorder="1" applyAlignment="1">
      <alignment horizontal="right" vertical="center" wrapText="1"/>
    </xf>
    <xf numFmtId="0" fontId="10" fillId="18" borderId="15" xfId="0" applyFont="1" applyFill="1" applyBorder="1" applyAlignment="1">
      <alignment horizontal="right" vertical="center" wrapText="1"/>
    </xf>
    <xf numFmtId="0" fontId="10" fillId="18" borderId="16" xfId="0" applyFont="1" applyFill="1" applyBorder="1" applyAlignment="1">
      <alignment horizontal="right" vertical="center" wrapText="1"/>
    </xf>
    <xf numFmtId="0" fontId="10" fillId="18" borderId="17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left" indent="1"/>
    </xf>
    <xf numFmtId="0" fontId="12" fillId="0" borderId="19" xfId="0" applyFont="1" applyBorder="1"/>
    <xf numFmtId="0" fontId="12" fillId="0" borderId="0" xfId="0" applyFont="1" applyBorder="1"/>
    <xf numFmtId="0" fontId="12" fillId="0" borderId="20" xfId="0" applyFont="1" applyBorder="1"/>
    <xf numFmtId="1" fontId="12" fillId="0" borderId="20" xfId="0" applyNumberFormat="1" applyFont="1" applyBorder="1" applyAlignment="1">
      <alignment horizontal="right" vertical="top"/>
    </xf>
    <xf numFmtId="1" fontId="12" fillId="0" borderId="19" xfId="0" applyNumberFormat="1" applyFont="1" applyBorder="1"/>
    <xf numFmtId="1" fontId="12" fillId="0" borderId="21" xfId="0" applyNumberFormat="1" applyFont="1" applyBorder="1"/>
    <xf numFmtId="0" fontId="12" fillId="0" borderId="19" xfId="0" applyFont="1" applyBorder="1" applyAlignment="1">
      <alignment horizontal="right"/>
    </xf>
    <xf numFmtId="0" fontId="11" fillId="0" borderId="18" xfId="0" applyFont="1" applyFill="1" applyBorder="1" applyAlignment="1">
      <alignment horizontal="left" indent="1"/>
    </xf>
    <xf numFmtId="0" fontId="12" fillId="0" borderId="19" xfId="0" applyFont="1" applyFill="1" applyBorder="1"/>
    <xf numFmtId="0" fontId="12" fillId="0" borderId="20" xfId="0" applyFont="1" applyFill="1" applyBorder="1"/>
    <xf numFmtId="0" fontId="10" fillId="18" borderId="22" xfId="0" applyFont="1" applyFill="1" applyBorder="1" applyAlignment="1">
      <alignment horizontal="right" vertical="center" wrapText="1"/>
    </xf>
    <xf numFmtId="0" fontId="12" fillId="0" borderId="23" xfId="0" applyFont="1" applyBorder="1"/>
    <xf numFmtId="0" fontId="12" fillId="0" borderId="23" xfId="0" applyFont="1" applyFill="1" applyBorder="1"/>
    <xf numFmtId="0" fontId="12" fillId="0" borderId="21" xfId="0" applyFont="1" applyFill="1" applyBorder="1"/>
    <xf numFmtId="0" fontId="11" fillId="0" borderId="18" xfId="0" applyFont="1" applyBorder="1" applyAlignment="1">
      <alignment horizontal="left" wrapText="1" indent="1"/>
    </xf>
    <xf numFmtId="0" fontId="12" fillId="0" borderId="23" xfId="0" applyFont="1" applyBorder="1" applyAlignment="1">
      <alignment horizontal="right"/>
    </xf>
    <xf numFmtId="0" fontId="12" fillId="0" borderId="19" xfId="0" applyFont="1" applyBorder="1" applyAlignment="1"/>
    <xf numFmtId="0" fontId="12" fillId="0" borderId="23" xfId="0" applyFont="1" applyBorder="1" applyAlignment="1"/>
    <xf numFmtId="0" fontId="11" fillId="0" borderId="24" xfId="0" applyFont="1" applyFill="1" applyBorder="1" applyAlignment="1">
      <alignment horizontal="left" indent="1"/>
    </xf>
    <xf numFmtId="0" fontId="12" fillId="0" borderId="25" xfId="0" applyFont="1" applyBorder="1" applyAlignment="1">
      <alignment horizontal="right"/>
    </xf>
    <xf numFmtId="0" fontId="12" fillId="0" borderId="26" xfId="0" applyFont="1" applyBorder="1"/>
    <xf numFmtId="1" fontId="12" fillId="0" borderId="25" xfId="0" applyNumberFormat="1" applyFont="1" applyBorder="1"/>
    <xf numFmtId="1" fontId="12" fillId="0" borderId="27" xfId="0" applyNumberFormat="1" applyFont="1" applyBorder="1"/>
    <xf numFmtId="0" fontId="12" fillId="0" borderId="0" xfId="0" applyFont="1"/>
    <xf numFmtId="0" fontId="13" fillId="0" borderId="0" xfId="0" applyFont="1"/>
    <xf numFmtId="0" fontId="12" fillId="0" borderId="0" xfId="1" applyFont="1"/>
    <xf numFmtId="0" fontId="12" fillId="0" borderId="7" xfId="0" applyFont="1" applyBorder="1"/>
    <xf numFmtId="0" fontId="12" fillId="0" borderId="28" xfId="0" applyFont="1" applyBorder="1"/>
    <xf numFmtId="1" fontId="12" fillId="0" borderId="28" xfId="0" applyNumberFormat="1" applyFont="1" applyBorder="1" applyAlignment="1">
      <alignment horizontal="right" vertical="top"/>
    </xf>
    <xf numFmtId="0" fontId="12" fillId="0" borderId="29" xfId="0" applyFont="1" applyBorder="1"/>
    <xf numFmtId="1" fontId="12" fillId="0" borderId="7" xfId="0" applyNumberFormat="1" applyFont="1" applyBorder="1"/>
    <xf numFmtId="0" fontId="12" fillId="0" borderId="21" xfId="0" applyFont="1" applyBorder="1"/>
    <xf numFmtId="0" fontId="13" fillId="0" borderId="23" xfId="0" applyFont="1" applyFill="1" applyBorder="1"/>
    <xf numFmtId="0" fontId="12" fillId="0" borderId="29" xfId="0" applyFont="1" applyFill="1" applyBorder="1"/>
    <xf numFmtId="0" fontId="12" fillId="0" borderId="28" xfId="0" applyFont="1" applyFill="1" applyBorder="1"/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1" fontId="12" fillId="0" borderId="21" xfId="0" applyNumberFormat="1" applyFont="1" applyBorder="1" applyAlignment="1">
      <alignment horizontal="right" vertical="top"/>
    </xf>
    <xf numFmtId="0" fontId="13" fillId="0" borderId="28" xfId="0" applyFont="1" applyFill="1" applyBorder="1"/>
    <xf numFmtId="0" fontId="12" fillId="0" borderId="30" xfId="0" applyFont="1" applyFill="1" applyBorder="1"/>
    <xf numFmtId="1" fontId="12" fillId="0" borderId="30" xfId="0" applyNumberFormat="1" applyFont="1" applyBorder="1" applyAlignment="1">
      <alignment horizontal="right" vertical="top"/>
    </xf>
    <xf numFmtId="0" fontId="12" fillId="0" borderId="31" xfId="0" applyFont="1" applyBorder="1"/>
    <xf numFmtId="0" fontId="12" fillId="0" borderId="30" xfId="0" applyFont="1" applyBorder="1"/>
    <xf numFmtId="1" fontId="12" fillId="0" borderId="30" xfId="0" applyNumberFormat="1" applyFont="1" applyBorder="1"/>
    <xf numFmtId="0" fontId="12" fillId="0" borderId="32" xfId="0" applyFont="1" applyBorder="1"/>
    <xf numFmtId="0" fontId="10" fillId="18" borderId="33" xfId="0" applyFont="1" applyFill="1" applyBorder="1" applyAlignment="1">
      <alignment horizontal="right" vertical="center" wrapText="1"/>
    </xf>
    <xf numFmtId="0" fontId="12" fillId="0" borderId="31" xfId="0" applyFont="1" applyFill="1" applyBorder="1"/>
    <xf numFmtId="0" fontId="12" fillId="0" borderId="34" xfId="0" applyFont="1" applyBorder="1"/>
    <xf numFmtId="0" fontId="12" fillId="0" borderId="20" xfId="0" applyFont="1" applyBorder="1" applyAlignment="1"/>
    <xf numFmtId="1" fontId="12" fillId="0" borderId="21" xfId="0" applyNumberFormat="1" applyFont="1" applyBorder="1" applyAlignment="1">
      <alignment horizontal="right"/>
    </xf>
    <xf numFmtId="0" fontId="12" fillId="0" borderId="27" xfId="0" applyFont="1" applyBorder="1"/>
    <xf numFmtId="0" fontId="8" fillId="17" borderId="8" xfId="0" applyFont="1" applyFill="1" applyBorder="1" applyAlignment="1">
      <alignment horizontal="left" vertical="center" wrapText="1" indent="1"/>
    </xf>
    <xf numFmtId="0" fontId="8" fillId="17" borderId="11" xfId="0" applyFont="1" applyFill="1" applyBorder="1" applyAlignment="1">
      <alignment horizontal="left" vertical="center" wrapText="1" indent="1"/>
    </xf>
    <xf numFmtId="0" fontId="8" fillId="17" borderId="12" xfId="0" applyFont="1" applyFill="1" applyBorder="1" applyAlignment="1">
      <alignment horizontal="left" vertical="center" wrapText="1" inden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Border="1"/>
  </cellXfs>
  <cellStyles count="193">
    <cellStyle name="20% - Énfasis1 2" xfId="2"/>
    <cellStyle name="20% - Énfasis1 2 2" xfId="3"/>
    <cellStyle name="20% - Énfasis1 3" xfId="4"/>
    <cellStyle name="20% - Énfasis1 3 2" xfId="5"/>
    <cellStyle name="20% - Énfasis1 4" xfId="6"/>
    <cellStyle name="20% - Énfasis1 4 2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3" xfId="13"/>
    <cellStyle name="20% - Énfasis2 3 2" xfId="14"/>
    <cellStyle name="20% - Énfasis2 4" xfId="15"/>
    <cellStyle name="20% - Énfasis2 4 2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3" xfId="22"/>
    <cellStyle name="20% - Énfasis3 3 2" xfId="23"/>
    <cellStyle name="20% - Énfasis3 4" xfId="24"/>
    <cellStyle name="20% - Énfasis3 4 2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3" xfId="31"/>
    <cellStyle name="20% - Énfasis4 3 2" xfId="32"/>
    <cellStyle name="20% - Énfasis4 4" xfId="33"/>
    <cellStyle name="20% - Énfasis4 4 2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3" xfId="40"/>
    <cellStyle name="20% - Énfasis5 3 2" xfId="41"/>
    <cellStyle name="20% - Énfasis5 4" xfId="42"/>
    <cellStyle name="20% - Énfasis5 4 2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3" xfId="49"/>
    <cellStyle name="20% - Énfasis6 3 2" xfId="50"/>
    <cellStyle name="20% - Énfasis6 4" xfId="51"/>
    <cellStyle name="20% - Énfasis6 4 2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3" xfId="58"/>
    <cellStyle name="40% - Énfasis1 3 2" xfId="59"/>
    <cellStyle name="40% - Énfasis1 4" xfId="60"/>
    <cellStyle name="40% - Énfasis1 4 2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3" xfId="67"/>
    <cellStyle name="40% - Énfasis2 3 2" xfId="68"/>
    <cellStyle name="40% - Énfasis2 4" xfId="69"/>
    <cellStyle name="40% - Énfasis2 4 2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3" xfId="76"/>
    <cellStyle name="40% - Énfasis3 3 2" xfId="77"/>
    <cellStyle name="40% - Énfasis3 4" xfId="78"/>
    <cellStyle name="40% - Énfasis3 4 2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3" xfId="85"/>
    <cellStyle name="40% - Énfasis4 3 2" xfId="86"/>
    <cellStyle name="40% - Énfasis4 4" xfId="87"/>
    <cellStyle name="40% - Énfasis4 4 2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3" xfId="94"/>
    <cellStyle name="40% - Énfasis5 3 2" xfId="95"/>
    <cellStyle name="40% - Énfasis5 4" xfId="96"/>
    <cellStyle name="40% - Énfasis5 4 2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3" xfId="103"/>
    <cellStyle name="40% - Énfasis6 3 2" xfId="104"/>
    <cellStyle name="40% - Énfasis6 4" xfId="105"/>
    <cellStyle name="40% - Énfasis6 4 2" xfId="106"/>
    <cellStyle name="40% - Énfasis6 5" xfId="107"/>
    <cellStyle name="40% - Énfasis6 6" xfId="108"/>
    <cellStyle name="40% - Énfasis6 7" xfId="109"/>
    <cellStyle name="Millares [0] 2" xfId="110"/>
    <cellStyle name="Normal" xfId="0" builtinId="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0 2" xfId="123"/>
    <cellStyle name="Normal 2 11" xfId="124"/>
    <cellStyle name="Normal 2 11 2" xfId="125"/>
    <cellStyle name="Normal 2 12" xfId="126"/>
    <cellStyle name="Normal 2 12 2" xfId="127"/>
    <cellStyle name="Normal 2 13" xfId="128"/>
    <cellStyle name="Normal 2 13 2" xfId="129"/>
    <cellStyle name="Normal 2 14" xfId="130"/>
    <cellStyle name="Normal 2 14 2" xfId="131"/>
    <cellStyle name="Normal 2 15" xfId="132"/>
    <cellStyle name="Normal 2 15 2" xfId="133"/>
    <cellStyle name="Normal 2 16" xfId="134"/>
    <cellStyle name="Normal 2 16 2" xfId="135"/>
    <cellStyle name="Normal 2 17" xfId="136"/>
    <cellStyle name="Normal 2 17 2" xfId="137"/>
    <cellStyle name="Normal 2 18" xfId="138"/>
    <cellStyle name="Normal 2 19" xfId="139"/>
    <cellStyle name="Normal 2 2" xfId="140"/>
    <cellStyle name="Normal 2 2 2" xfId="141"/>
    <cellStyle name="Normal 2 2 2 2" xfId="142"/>
    <cellStyle name="Normal 2 2 3" xfId="143"/>
    <cellStyle name="Normal 2 20" xfId="144"/>
    <cellStyle name="Normal 2 21" xfId="145"/>
    <cellStyle name="Normal 2 22" xfId="146"/>
    <cellStyle name="Normal 2 3" xfId="147"/>
    <cellStyle name="Normal 2 3 2" xfId="148"/>
    <cellStyle name="Normal 2 3 2 2" xfId="149"/>
    <cellStyle name="Normal 2 4" xfId="150"/>
    <cellStyle name="Normal 2 4 2" xfId="151"/>
    <cellStyle name="Normal 2 5" xfId="152"/>
    <cellStyle name="Normal 2 5 2" xfId="153"/>
    <cellStyle name="Normal 2 6" xfId="154"/>
    <cellStyle name="Normal 2 6 2" xfId="155"/>
    <cellStyle name="Normal 2 7" xfId="156"/>
    <cellStyle name="Normal 2 7 2" xfId="157"/>
    <cellStyle name="Normal 2 8" xfId="158"/>
    <cellStyle name="Normal 2 8 2" xfId="159"/>
    <cellStyle name="Normal 2 9" xfId="160"/>
    <cellStyle name="Normal 2 9 2" xfId="161"/>
    <cellStyle name="Normal 20" xfId="162"/>
    <cellStyle name="Normal 21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0" xfId="173"/>
    <cellStyle name="Normal 32" xfId="174"/>
    <cellStyle name="Normal 33" xfId="1"/>
    <cellStyle name="Normal 4" xfId="175"/>
    <cellStyle name="Normal 4 2" xfId="176"/>
    <cellStyle name="Normal 5" xfId="177"/>
    <cellStyle name="Normal 5 2" xfId="178"/>
    <cellStyle name="Normal 5 3" xfId="179"/>
    <cellStyle name="Normal 6" xfId="180"/>
    <cellStyle name="Normal 7" xfId="181"/>
    <cellStyle name="Normal 8" xfId="182"/>
    <cellStyle name="Normal 9" xfId="183"/>
    <cellStyle name="Notas 2" xfId="184"/>
    <cellStyle name="Notas 2 2" xfId="185"/>
    <cellStyle name="Notas 2 2 2" xfId="186"/>
    <cellStyle name="Notas 2 3" xfId="187"/>
    <cellStyle name="Notas 2 3 2" xfId="188"/>
    <cellStyle name="Notas 3" xfId="189"/>
    <cellStyle name="Notas 3 2" xfId="190"/>
    <cellStyle name="Notas 4" xfId="191"/>
    <cellStyle name="Notas 5" xfId="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2438401</xdr:colOff>
      <xdr:row>1</xdr:row>
      <xdr:rowOff>2825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04" b="1817"/>
        <a:stretch>
          <a:fillRect/>
        </a:stretch>
      </xdr:blipFill>
      <xdr:spPr bwMode="auto">
        <a:xfrm>
          <a:off x="1" y="0"/>
          <a:ext cx="2438400" cy="59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showGridLines="0" tabSelected="1" workbookViewId="0">
      <pane ySplit="5" topLeftCell="A6" activePane="bottomLeft" state="frozen"/>
      <selection pane="bottomLeft" activeCell="M14" sqref="M14"/>
    </sheetView>
  </sheetViews>
  <sheetFormatPr baseColWidth="10" defaultRowHeight="12.75"/>
  <cols>
    <col min="1" max="1" width="47" customWidth="1"/>
    <col min="2" max="2" width="9.85546875" bestFit="1" customWidth="1"/>
    <col min="3" max="3" width="9.28515625" bestFit="1" customWidth="1"/>
    <col min="4" max="4" width="10.85546875" bestFit="1" customWidth="1"/>
    <col min="5" max="5" width="9.28515625" bestFit="1" customWidth="1"/>
    <col min="6" max="6" width="10.85546875" bestFit="1" customWidth="1"/>
    <col min="7" max="7" width="11.140625" bestFit="1" customWidth="1"/>
    <col min="8" max="8" width="13.7109375" bestFit="1" customWidth="1"/>
    <col min="9" max="9" width="11.42578125" hidden="1" customWidth="1"/>
  </cols>
  <sheetData>
    <row r="1" spans="1:9" ht="46.5" customHeight="1"/>
    <row r="2" spans="1:9" ht="15.75">
      <c r="A2" s="75" t="s">
        <v>85</v>
      </c>
      <c r="B2" s="75"/>
      <c r="C2" s="75"/>
      <c r="D2" s="75"/>
      <c r="E2" s="75"/>
      <c r="F2" s="75"/>
      <c r="G2" s="75"/>
      <c r="H2" s="75"/>
      <c r="I2" s="1"/>
    </row>
    <row r="3" spans="1:9" ht="19.5" thickBot="1">
      <c r="A3" s="2"/>
      <c r="B3" s="2"/>
      <c r="C3" s="2"/>
      <c r="D3" s="2"/>
      <c r="E3" s="2"/>
      <c r="F3" s="2"/>
      <c r="G3" s="2"/>
      <c r="H3" s="2"/>
      <c r="I3" s="1"/>
    </row>
    <row r="4" spans="1:9" ht="23.25" customHeight="1" thickTop="1">
      <c r="A4" s="67" t="s">
        <v>0</v>
      </c>
      <c r="B4" s="69" t="s">
        <v>1</v>
      </c>
      <c r="C4" s="71" t="s">
        <v>2</v>
      </c>
      <c r="D4" s="72"/>
      <c r="E4" s="71" t="s">
        <v>3</v>
      </c>
      <c r="F4" s="72"/>
      <c r="G4" s="73" t="s">
        <v>4</v>
      </c>
      <c r="H4" s="69" t="s">
        <v>5</v>
      </c>
    </row>
    <row r="5" spans="1:9" s="76" customFormat="1" ht="27">
      <c r="A5" s="68"/>
      <c r="B5" s="70"/>
      <c r="C5" s="3" t="s">
        <v>6</v>
      </c>
      <c r="D5" s="4" t="s">
        <v>7</v>
      </c>
      <c r="E5" s="3" t="s">
        <v>6</v>
      </c>
      <c r="F5" s="4" t="s">
        <v>7</v>
      </c>
      <c r="G5" s="74"/>
      <c r="H5" s="70"/>
      <c r="I5"/>
    </row>
    <row r="6" spans="1:9" ht="14.25">
      <c r="A6" s="64" t="s">
        <v>8</v>
      </c>
      <c r="B6" s="65"/>
      <c r="C6" s="65"/>
      <c r="D6" s="65"/>
      <c r="E6" s="65"/>
      <c r="F6" s="65"/>
      <c r="G6" s="65"/>
      <c r="H6" s="66"/>
    </row>
    <row r="7" spans="1:9">
      <c r="A7" s="5" t="s">
        <v>9</v>
      </c>
      <c r="B7" s="6"/>
      <c r="C7" s="7">
        <f>SUM(C8:C11)</f>
        <v>47</v>
      </c>
      <c r="D7" s="8">
        <f t="shared" ref="D7:H7" si="0">SUM(D8:D11)</f>
        <v>2</v>
      </c>
      <c r="E7" s="21">
        <f t="shared" si="0"/>
        <v>3</v>
      </c>
      <c r="F7" s="8"/>
      <c r="G7" s="6">
        <f t="shared" si="0"/>
        <v>50</v>
      </c>
      <c r="H7" s="6">
        <f t="shared" si="0"/>
        <v>2</v>
      </c>
    </row>
    <row r="8" spans="1:9">
      <c r="A8" s="10" t="s">
        <v>10</v>
      </c>
      <c r="B8" s="11">
        <v>1</v>
      </c>
      <c r="C8" s="12">
        <v>21</v>
      </c>
      <c r="D8" s="13">
        <v>1</v>
      </c>
      <c r="E8" s="22"/>
      <c r="F8" s="14"/>
      <c r="G8" s="15">
        <v>21</v>
      </c>
      <c r="H8" s="15">
        <v>1</v>
      </c>
    </row>
    <row r="9" spans="1:9">
      <c r="A9" s="10" t="s">
        <v>11</v>
      </c>
      <c r="B9" s="11">
        <v>1</v>
      </c>
      <c r="C9" s="12">
        <v>15</v>
      </c>
      <c r="D9" s="13">
        <v>1</v>
      </c>
      <c r="E9" s="22"/>
      <c r="F9" s="14"/>
      <c r="G9" s="15">
        <v>15</v>
      </c>
      <c r="H9" s="15">
        <v>1</v>
      </c>
    </row>
    <row r="10" spans="1:9">
      <c r="A10" s="10" t="s">
        <v>12</v>
      </c>
      <c r="B10" s="11">
        <v>1</v>
      </c>
      <c r="C10" s="12">
        <v>9</v>
      </c>
      <c r="D10" s="13"/>
      <c r="E10" s="22">
        <v>3</v>
      </c>
      <c r="F10" s="14"/>
      <c r="G10" s="15">
        <v>12</v>
      </c>
      <c r="H10" s="15"/>
    </row>
    <row r="11" spans="1:9">
      <c r="A11" s="10" t="s">
        <v>13</v>
      </c>
      <c r="B11" s="11">
        <v>1</v>
      </c>
      <c r="C11" s="12">
        <v>2</v>
      </c>
      <c r="D11" s="13"/>
      <c r="E11" s="22"/>
      <c r="F11" s="14"/>
      <c r="G11" s="15">
        <v>2</v>
      </c>
      <c r="H11" s="15"/>
    </row>
    <row r="12" spans="1:9">
      <c r="A12" s="5" t="s">
        <v>14</v>
      </c>
      <c r="B12" s="6"/>
      <c r="C12" s="7">
        <f>SUM(C13:C14)</f>
        <v>7</v>
      </c>
      <c r="D12" s="8">
        <f t="shared" ref="D12:H12" si="1">SUM(D13:D14)</f>
        <v>4</v>
      </c>
      <c r="E12" s="21">
        <f t="shared" si="1"/>
        <v>13</v>
      </c>
      <c r="F12" s="8">
        <f t="shared" si="1"/>
        <v>11</v>
      </c>
      <c r="G12" s="6">
        <f t="shared" si="1"/>
        <v>20</v>
      </c>
      <c r="H12" s="6">
        <f t="shared" si="1"/>
        <v>15</v>
      </c>
    </row>
    <row r="13" spans="1:9">
      <c r="A13" s="10" t="s">
        <v>15</v>
      </c>
      <c r="B13" s="11">
        <v>20</v>
      </c>
      <c r="C13" s="12">
        <v>3</v>
      </c>
      <c r="D13" s="13">
        <v>3</v>
      </c>
      <c r="E13" s="22">
        <v>8</v>
      </c>
      <c r="F13" s="14">
        <v>8</v>
      </c>
      <c r="G13" s="15">
        <v>11</v>
      </c>
      <c r="H13" s="15">
        <v>11</v>
      </c>
    </row>
    <row r="14" spans="1:9">
      <c r="A14" s="10" t="s">
        <v>16</v>
      </c>
      <c r="B14" s="11">
        <v>20</v>
      </c>
      <c r="C14" s="12">
        <v>4</v>
      </c>
      <c r="D14" s="13">
        <v>1</v>
      </c>
      <c r="E14" s="22">
        <v>5</v>
      </c>
      <c r="F14" s="14">
        <v>3</v>
      </c>
      <c r="G14" s="15">
        <v>9</v>
      </c>
      <c r="H14" s="15">
        <v>4</v>
      </c>
    </row>
    <row r="15" spans="1:9">
      <c r="A15" s="5" t="s">
        <v>17</v>
      </c>
      <c r="B15" s="6"/>
      <c r="C15" s="7">
        <f>SUM(C16:C17)</f>
        <v>1</v>
      </c>
      <c r="D15" s="8">
        <f t="shared" ref="D15:H15" si="2">SUM(D16:D17)</f>
        <v>1</v>
      </c>
      <c r="E15" s="21">
        <f t="shared" si="2"/>
        <v>1</v>
      </c>
      <c r="F15" s="8">
        <f t="shared" si="2"/>
        <v>0</v>
      </c>
      <c r="G15" s="6">
        <f t="shared" si="2"/>
        <v>2</v>
      </c>
      <c r="H15" s="6">
        <f t="shared" si="2"/>
        <v>1</v>
      </c>
    </row>
    <row r="16" spans="1:9">
      <c r="A16" s="10" t="s">
        <v>18</v>
      </c>
      <c r="B16" s="17" t="s">
        <v>19</v>
      </c>
      <c r="C16" s="12">
        <v>1</v>
      </c>
      <c r="D16" s="13">
        <v>1</v>
      </c>
      <c r="E16" s="22">
        <v>1</v>
      </c>
      <c r="F16" s="14"/>
      <c r="G16" s="15">
        <v>2</v>
      </c>
      <c r="H16" s="15">
        <v>1</v>
      </c>
    </row>
    <row r="17" spans="1:8">
      <c r="A17" s="10" t="s">
        <v>20</v>
      </c>
      <c r="B17" s="17" t="s">
        <v>19</v>
      </c>
      <c r="C17" s="12"/>
      <c r="D17" s="13"/>
      <c r="E17" s="22"/>
      <c r="F17" s="14"/>
      <c r="G17" s="15"/>
      <c r="H17" s="15"/>
    </row>
    <row r="18" spans="1:8">
      <c r="A18" s="5" t="s">
        <v>21</v>
      </c>
      <c r="B18" s="6"/>
      <c r="C18" s="7">
        <f>SUM(C19:C20)</f>
        <v>2</v>
      </c>
      <c r="D18" s="8">
        <f t="shared" ref="D18:H18" si="3">SUM(D19:D20)</f>
        <v>2</v>
      </c>
      <c r="E18" s="21">
        <f t="shared" si="3"/>
        <v>1</v>
      </c>
      <c r="F18" s="8">
        <f t="shared" si="3"/>
        <v>1</v>
      </c>
      <c r="G18" s="6">
        <f t="shared" si="3"/>
        <v>3</v>
      </c>
      <c r="H18" s="6">
        <f t="shared" si="3"/>
        <v>3</v>
      </c>
    </row>
    <row r="19" spans="1:8">
      <c r="A19" s="10" t="s">
        <v>22</v>
      </c>
      <c r="B19" s="11">
        <v>10</v>
      </c>
      <c r="C19" s="12">
        <v>2</v>
      </c>
      <c r="D19" s="13">
        <v>2</v>
      </c>
      <c r="E19" s="22">
        <v>1</v>
      </c>
      <c r="F19" s="14">
        <v>1</v>
      </c>
      <c r="G19" s="15">
        <v>3</v>
      </c>
      <c r="H19" s="15">
        <v>3</v>
      </c>
    </row>
    <row r="20" spans="1:8">
      <c r="A20" s="10" t="s">
        <v>23</v>
      </c>
      <c r="B20" s="11">
        <v>10</v>
      </c>
      <c r="C20" s="12"/>
      <c r="D20" s="13"/>
      <c r="E20" s="22"/>
      <c r="F20" s="14"/>
      <c r="G20" s="15"/>
      <c r="H20" s="15"/>
    </row>
    <row r="21" spans="1:8">
      <c r="A21" s="5" t="s">
        <v>24</v>
      </c>
      <c r="B21" s="6"/>
      <c r="C21" s="7">
        <f>C22</f>
        <v>17</v>
      </c>
      <c r="D21" s="8">
        <f t="shared" ref="D21:H21" si="4">D22</f>
        <v>6</v>
      </c>
      <c r="E21" s="21">
        <f t="shared" si="4"/>
        <v>0</v>
      </c>
      <c r="F21" s="8">
        <f t="shared" si="4"/>
        <v>0</v>
      </c>
      <c r="G21" s="6">
        <f t="shared" si="4"/>
        <v>17</v>
      </c>
      <c r="H21" s="6">
        <f t="shared" si="4"/>
        <v>6</v>
      </c>
    </row>
    <row r="22" spans="1:8">
      <c r="A22" s="10" t="s">
        <v>25</v>
      </c>
      <c r="B22" s="37"/>
      <c r="C22" s="12">
        <v>17</v>
      </c>
      <c r="D22" s="38">
        <v>6</v>
      </c>
      <c r="E22" s="40"/>
      <c r="F22" s="39"/>
      <c r="G22" s="41">
        <v>17</v>
      </c>
      <c r="H22" s="41">
        <v>6</v>
      </c>
    </row>
    <row r="23" spans="1:8" ht="14.25">
      <c r="A23" s="64" t="s">
        <v>26</v>
      </c>
      <c r="B23" s="65"/>
      <c r="C23" s="65"/>
      <c r="D23" s="65"/>
      <c r="E23" s="65"/>
      <c r="F23" s="65"/>
      <c r="G23" s="65"/>
      <c r="H23" s="66"/>
    </row>
    <row r="24" spans="1:8">
      <c r="A24" s="5" t="s">
        <v>27</v>
      </c>
      <c r="B24" s="6"/>
      <c r="C24" s="21">
        <f>SUM(C26:C29)</f>
        <v>15</v>
      </c>
      <c r="D24" s="8">
        <f t="shared" ref="D24:H24" si="5">SUM(D26:D29)</f>
        <v>4</v>
      </c>
      <c r="E24" s="21">
        <f t="shared" si="5"/>
        <v>4</v>
      </c>
      <c r="F24" s="9">
        <f t="shared" si="5"/>
        <v>4</v>
      </c>
      <c r="G24" s="6">
        <f t="shared" si="5"/>
        <v>19</v>
      </c>
      <c r="H24" s="6">
        <f t="shared" si="5"/>
        <v>8</v>
      </c>
    </row>
    <row r="25" spans="1:8">
      <c r="A25" s="10" t="s">
        <v>22</v>
      </c>
      <c r="B25" s="11">
        <v>4</v>
      </c>
      <c r="C25" s="22">
        <v>1</v>
      </c>
      <c r="D25" s="13"/>
      <c r="E25" s="22"/>
      <c r="F25" s="50"/>
      <c r="G25" s="15">
        <v>1</v>
      </c>
      <c r="H25" s="15">
        <v>0</v>
      </c>
    </row>
    <row r="26" spans="1:8">
      <c r="A26" s="10" t="s">
        <v>28</v>
      </c>
      <c r="B26" s="11">
        <v>3</v>
      </c>
      <c r="C26" s="22">
        <v>1</v>
      </c>
      <c r="D26" s="13"/>
      <c r="E26" s="22"/>
      <c r="F26" s="50"/>
      <c r="G26" s="15">
        <v>1</v>
      </c>
      <c r="H26" s="15">
        <v>0</v>
      </c>
    </row>
    <row r="27" spans="1:8">
      <c r="A27" s="10" t="s">
        <v>15</v>
      </c>
      <c r="B27" s="11">
        <v>6</v>
      </c>
      <c r="C27" s="22">
        <v>2</v>
      </c>
      <c r="D27" s="13">
        <v>1</v>
      </c>
      <c r="E27" s="22">
        <v>1</v>
      </c>
      <c r="F27" s="50">
        <v>1</v>
      </c>
      <c r="G27" s="15">
        <v>3</v>
      </c>
      <c r="H27" s="15">
        <v>2</v>
      </c>
    </row>
    <row r="28" spans="1:8">
      <c r="A28" s="10" t="s">
        <v>29</v>
      </c>
      <c r="B28" s="11">
        <v>6</v>
      </c>
      <c r="C28" s="22">
        <v>2</v>
      </c>
      <c r="D28" s="13">
        <v>2</v>
      </c>
      <c r="E28" s="22">
        <v>3</v>
      </c>
      <c r="F28" s="50">
        <v>3</v>
      </c>
      <c r="G28" s="15">
        <v>5</v>
      </c>
      <c r="H28" s="15">
        <v>5</v>
      </c>
    </row>
    <row r="29" spans="1:8">
      <c r="A29" s="10" t="s">
        <v>30</v>
      </c>
      <c r="B29" s="11">
        <v>4</v>
      </c>
      <c r="C29" s="22">
        <v>10</v>
      </c>
      <c r="D29" s="38">
        <v>1</v>
      </c>
      <c r="E29" s="40"/>
      <c r="F29" s="50"/>
      <c r="G29" s="41">
        <v>10</v>
      </c>
      <c r="H29" s="15">
        <v>1</v>
      </c>
    </row>
    <row r="30" spans="1:8">
      <c r="A30" s="5" t="s">
        <v>31</v>
      </c>
      <c r="B30" s="6"/>
      <c r="C30" s="21">
        <f>SUM(C31)</f>
        <v>3</v>
      </c>
      <c r="D30" s="8">
        <f t="shared" ref="D30:H30" si="6">SUM(D31)</f>
        <v>2</v>
      </c>
      <c r="E30" s="21">
        <f t="shared" si="6"/>
        <v>0</v>
      </c>
      <c r="F30" s="9">
        <f t="shared" si="6"/>
        <v>0</v>
      </c>
      <c r="G30" s="6">
        <f t="shared" si="6"/>
        <v>3</v>
      </c>
      <c r="H30" s="6">
        <f t="shared" si="6"/>
        <v>2</v>
      </c>
    </row>
    <row r="31" spans="1:8">
      <c r="A31" s="18" t="s">
        <v>32</v>
      </c>
      <c r="B31" s="19">
        <v>3</v>
      </c>
      <c r="C31" s="43">
        <v>3</v>
      </c>
      <c r="D31" s="51">
        <v>2</v>
      </c>
      <c r="E31" s="23"/>
      <c r="F31" s="24"/>
      <c r="G31" s="41">
        <v>3</v>
      </c>
      <c r="H31" s="15">
        <v>2</v>
      </c>
    </row>
    <row r="32" spans="1:8">
      <c r="A32" s="5" t="s">
        <v>24</v>
      </c>
      <c r="B32" s="6"/>
      <c r="C32" s="21">
        <f>C33</f>
        <v>4</v>
      </c>
      <c r="D32" s="8">
        <f t="shared" ref="D32:H32" si="7">D33</f>
        <v>1</v>
      </c>
      <c r="E32" s="21">
        <f t="shared" si="7"/>
        <v>0</v>
      </c>
      <c r="F32" s="9">
        <f t="shared" si="7"/>
        <v>0</v>
      </c>
      <c r="G32" s="6">
        <f t="shared" si="7"/>
        <v>4</v>
      </c>
      <c r="H32" s="6">
        <f t="shared" si="7"/>
        <v>1</v>
      </c>
    </row>
    <row r="33" spans="1:8">
      <c r="A33" s="18" t="s">
        <v>25</v>
      </c>
      <c r="B33" s="19"/>
      <c r="C33" s="44">
        <v>4</v>
      </c>
      <c r="D33" s="45">
        <v>1</v>
      </c>
      <c r="E33" s="44"/>
      <c r="F33" s="52"/>
      <c r="G33" s="41">
        <v>4</v>
      </c>
      <c r="H33" s="41">
        <v>1</v>
      </c>
    </row>
    <row r="34" spans="1:8" ht="14.25">
      <c r="A34" s="64" t="s">
        <v>33</v>
      </c>
      <c r="B34" s="65"/>
      <c r="C34" s="65"/>
      <c r="D34" s="65"/>
      <c r="E34" s="65"/>
      <c r="F34" s="65"/>
      <c r="G34" s="65"/>
      <c r="H34" s="66"/>
    </row>
    <row r="35" spans="1:8">
      <c r="A35" s="5" t="s">
        <v>31</v>
      </c>
      <c r="B35" s="6"/>
      <c r="C35" s="21">
        <f>SUM(C36:C38)</f>
        <v>4</v>
      </c>
      <c r="D35" s="9">
        <f t="shared" ref="D35:H35" si="8">SUM(D36:D38)</f>
        <v>1</v>
      </c>
      <c r="E35" s="21">
        <f t="shared" si="8"/>
        <v>1</v>
      </c>
      <c r="F35" s="9">
        <f t="shared" si="8"/>
        <v>1</v>
      </c>
      <c r="G35" s="6">
        <f t="shared" si="8"/>
        <v>5</v>
      </c>
      <c r="H35" s="6">
        <f t="shared" si="8"/>
        <v>2</v>
      </c>
    </row>
    <row r="36" spans="1:8">
      <c r="A36" s="10" t="s">
        <v>34</v>
      </c>
      <c r="B36" s="17" t="s">
        <v>19</v>
      </c>
      <c r="C36" s="26">
        <v>2</v>
      </c>
      <c r="D36" s="47"/>
      <c r="E36" s="26">
        <v>1</v>
      </c>
      <c r="F36" s="50">
        <v>1</v>
      </c>
      <c r="G36" s="15">
        <v>3</v>
      </c>
      <c r="H36" s="15">
        <v>1</v>
      </c>
    </row>
    <row r="37" spans="1:8">
      <c r="A37" s="10" t="s">
        <v>35</v>
      </c>
      <c r="B37" s="17" t="s">
        <v>19</v>
      </c>
      <c r="C37" s="26">
        <v>2</v>
      </c>
      <c r="D37" s="47">
        <v>1</v>
      </c>
      <c r="E37" s="26"/>
      <c r="F37" s="50"/>
      <c r="G37" s="15">
        <v>2</v>
      </c>
      <c r="H37" s="15">
        <v>1</v>
      </c>
    </row>
    <row r="38" spans="1:8">
      <c r="A38" s="10" t="s">
        <v>36</v>
      </c>
      <c r="B38" s="17" t="s">
        <v>19</v>
      </c>
      <c r="C38" s="49"/>
      <c r="D38" s="48"/>
      <c r="E38" s="49"/>
      <c r="F38" s="53"/>
      <c r="G38" s="41"/>
      <c r="H38" s="41"/>
    </row>
    <row r="39" spans="1:8" ht="14.25">
      <c r="A39" s="64" t="s">
        <v>37</v>
      </c>
      <c r="B39" s="65"/>
      <c r="C39" s="65"/>
      <c r="D39" s="65"/>
      <c r="E39" s="65"/>
      <c r="F39" s="65"/>
      <c r="G39" s="65"/>
      <c r="H39" s="66"/>
    </row>
    <row r="40" spans="1:8">
      <c r="A40" s="5" t="s">
        <v>38</v>
      </c>
      <c r="B40" s="6"/>
      <c r="C40" s="21">
        <f>SUM(C41:C46)</f>
        <v>6</v>
      </c>
      <c r="D40" s="9">
        <f t="shared" ref="D40:H40" si="9">SUM(D41:D46)</f>
        <v>4</v>
      </c>
      <c r="E40" s="7">
        <f t="shared" si="9"/>
        <v>16</v>
      </c>
      <c r="F40" s="8">
        <f t="shared" si="9"/>
        <v>10</v>
      </c>
      <c r="G40" s="9">
        <f t="shared" si="9"/>
        <v>22</v>
      </c>
      <c r="H40" s="9">
        <f t="shared" si="9"/>
        <v>14</v>
      </c>
    </row>
    <row r="41" spans="1:8">
      <c r="A41" s="10" t="s">
        <v>39</v>
      </c>
      <c r="B41" s="11">
        <v>10</v>
      </c>
      <c r="C41" s="22">
        <v>3</v>
      </c>
      <c r="D41" s="42">
        <v>3</v>
      </c>
      <c r="E41" s="12">
        <v>6</v>
      </c>
      <c r="F41" s="14">
        <v>3</v>
      </c>
      <c r="G41" s="16">
        <f>C41+E41</f>
        <v>9</v>
      </c>
      <c r="H41" s="16">
        <f>D41+F41</f>
        <v>6</v>
      </c>
    </row>
    <row r="42" spans="1:8">
      <c r="A42" s="10" t="s">
        <v>40</v>
      </c>
      <c r="B42" s="11">
        <v>10</v>
      </c>
      <c r="C42" s="22">
        <v>2</v>
      </c>
      <c r="D42" s="42">
        <v>1</v>
      </c>
      <c r="E42" s="12">
        <v>6</v>
      </c>
      <c r="F42" s="14">
        <v>5</v>
      </c>
      <c r="G42" s="16">
        <f>C42+E42</f>
        <v>8</v>
      </c>
      <c r="H42" s="16">
        <f>D42+F42</f>
        <v>6</v>
      </c>
    </row>
    <row r="43" spans="1:8">
      <c r="A43" s="10" t="s">
        <v>41</v>
      </c>
      <c r="B43" s="11">
        <v>10</v>
      </c>
      <c r="C43" s="22">
        <v>1</v>
      </c>
      <c r="D43" s="42"/>
      <c r="E43" s="12"/>
      <c r="F43" s="14"/>
      <c r="G43" s="16">
        <v>1</v>
      </c>
      <c r="H43" s="16"/>
    </row>
    <row r="44" spans="1:8">
      <c r="A44" s="10" t="s">
        <v>42</v>
      </c>
      <c r="B44" s="11">
        <v>10</v>
      </c>
      <c r="C44" s="22"/>
      <c r="D44" s="42"/>
      <c r="E44" s="12">
        <v>1</v>
      </c>
      <c r="F44" s="14">
        <v>1</v>
      </c>
      <c r="G44" s="16">
        <v>1</v>
      </c>
      <c r="H44" s="16">
        <v>1</v>
      </c>
    </row>
    <row r="45" spans="1:8">
      <c r="A45" s="10" t="s">
        <v>43</v>
      </c>
      <c r="B45" s="11">
        <v>10</v>
      </c>
      <c r="C45" s="22"/>
      <c r="D45" s="42"/>
      <c r="E45" s="12">
        <v>3</v>
      </c>
      <c r="F45" s="14">
        <v>1</v>
      </c>
      <c r="G45" s="16">
        <v>3</v>
      </c>
      <c r="H45" s="16">
        <v>1</v>
      </c>
    </row>
    <row r="46" spans="1:8">
      <c r="A46" s="10" t="s">
        <v>44</v>
      </c>
      <c r="B46" s="11">
        <v>10</v>
      </c>
      <c r="C46" s="40"/>
      <c r="D46" s="55"/>
      <c r="E46" s="12"/>
      <c r="F46" s="39"/>
      <c r="G46" s="56"/>
      <c r="H46" s="16"/>
    </row>
    <row r="47" spans="1:8">
      <c r="A47" s="5" t="s">
        <v>45</v>
      </c>
      <c r="B47" s="6"/>
      <c r="C47" s="21">
        <f>SUM(C48:C51)</f>
        <v>21</v>
      </c>
      <c r="D47" s="8">
        <f t="shared" ref="D47:H47" si="10">SUM(D48:D51)</f>
        <v>13</v>
      </c>
      <c r="E47" s="21">
        <f t="shared" si="10"/>
        <v>25</v>
      </c>
      <c r="F47" s="9">
        <f t="shared" si="10"/>
        <v>18</v>
      </c>
      <c r="G47" s="6">
        <f t="shared" si="10"/>
        <v>46</v>
      </c>
      <c r="H47" s="9">
        <f t="shared" si="10"/>
        <v>31</v>
      </c>
    </row>
    <row r="48" spans="1:8">
      <c r="A48" s="10" t="s">
        <v>22</v>
      </c>
      <c r="B48" s="11">
        <v>20</v>
      </c>
      <c r="C48" s="22">
        <v>8</v>
      </c>
      <c r="D48" s="13">
        <v>3</v>
      </c>
      <c r="E48" s="22">
        <v>14</v>
      </c>
      <c r="F48" s="50">
        <v>8</v>
      </c>
      <c r="G48" s="15">
        <v>22</v>
      </c>
      <c r="H48" s="16">
        <v>11</v>
      </c>
    </row>
    <row r="49" spans="1:8">
      <c r="A49" s="10" t="s">
        <v>46</v>
      </c>
      <c r="B49" s="11">
        <v>10</v>
      </c>
      <c r="C49" s="22">
        <v>4</v>
      </c>
      <c r="D49" s="13">
        <v>4</v>
      </c>
      <c r="E49" s="22">
        <v>2</v>
      </c>
      <c r="F49" s="50">
        <v>2</v>
      </c>
      <c r="G49" s="15">
        <v>6</v>
      </c>
      <c r="H49" s="16">
        <v>6</v>
      </c>
    </row>
    <row r="50" spans="1:8">
      <c r="A50" s="10" t="s">
        <v>47</v>
      </c>
      <c r="B50" s="11">
        <v>10</v>
      </c>
      <c r="C50" s="22">
        <v>4</v>
      </c>
      <c r="D50" s="13">
        <v>3</v>
      </c>
      <c r="E50" s="22">
        <v>5</v>
      </c>
      <c r="F50" s="50">
        <v>4</v>
      </c>
      <c r="G50" s="15">
        <v>9</v>
      </c>
      <c r="H50" s="16">
        <v>7</v>
      </c>
    </row>
    <row r="51" spans="1:8">
      <c r="A51" s="10" t="s">
        <v>48</v>
      </c>
      <c r="B51" s="11">
        <v>10</v>
      </c>
      <c r="C51" s="22">
        <v>5</v>
      </c>
      <c r="D51" s="13">
        <v>3</v>
      </c>
      <c r="E51" s="22">
        <v>4</v>
      </c>
      <c r="F51" s="50">
        <v>4</v>
      </c>
      <c r="G51" s="15">
        <v>9</v>
      </c>
      <c r="H51" s="16">
        <v>7</v>
      </c>
    </row>
    <row r="52" spans="1:8">
      <c r="A52" s="5" t="s">
        <v>49</v>
      </c>
      <c r="B52" s="6"/>
      <c r="C52" s="21">
        <f>SUM(C53:C54)</f>
        <v>19</v>
      </c>
      <c r="D52" s="8">
        <f t="shared" ref="D52:H52" si="11">SUM(D53:D54)</f>
        <v>5</v>
      </c>
      <c r="E52" s="58">
        <f t="shared" si="11"/>
        <v>13</v>
      </c>
      <c r="F52" s="9">
        <f t="shared" si="11"/>
        <v>8</v>
      </c>
      <c r="G52" s="6">
        <f t="shared" si="11"/>
        <v>32</v>
      </c>
      <c r="H52" s="9">
        <f t="shared" si="11"/>
        <v>13</v>
      </c>
    </row>
    <row r="53" spans="1:8">
      <c r="A53" s="10" t="s">
        <v>50</v>
      </c>
      <c r="B53" s="11">
        <v>12</v>
      </c>
      <c r="C53" s="22">
        <v>17</v>
      </c>
      <c r="D53" s="13">
        <v>5</v>
      </c>
      <c r="E53" s="54">
        <v>11</v>
      </c>
      <c r="F53" s="50">
        <v>7</v>
      </c>
      <c r="G53" s="15">
        <v>28</v>
      </c>
      <c r="H53" s="16">
        <v>12</v>
      </c>
    </row>
    <row r="54" spans="1:8">
      <c r="A54" s="10" t="s">
        <v>51</v>
      </c>
      <c r="B54" s="11">
        <v>5</v>
      </c>
      <c r="C54" s="22">
        <v>2</v>
      </c>
      <c r="D54" s="13"/>
      <c r="E54" s="54">
        <v>2</v>
      </c>
      <c r="F54" s="50">
        <v>1</v>
      </c>
      <c r="G54" s="15">
        <v>4</v>
      </c>
      <c r="H54" s="16">
        <v>1</v>
      </c>
    </row>
    <row r="55" spans="1:8">
      <c r="A55" s="5" t="s">
        <v>52</v>
      </c>
      <c r="B55" s="6"/>
      <c r="C55" s="21">
        <f>SUM(C56:C64)</f>
        <v>11</v>
      </c>
      <c r="D55" s="8">
        <f t="shared" ref="D55:H55" si="12">SUM(D56:D64)</f>
        <v>6</v>
      </c>
      <c r="E55" s="58">
        <f t="shared" si="12"/>
        <v>11</v>
      </c>
      <c r="F55" s="9">
        <f t="shared" si="12"/>
        <v>3</v>
      </c>
      <c r="G55" s="6">
        <f t="shared" si="12"/>
        <v>22</v>
      </c>
      <c r="H55" s="9">
        <f t="shared" si="12"/>
        <v>9</v>
      </c>
    </row>
    <row r="56" spans="1:8">
      <c r="A56" s="10" t="s">
        <v>53</v>
      </c>
      <c r="B56" s="19">
        <v>2</v>
      </c>
      <c r="C56" s="23"/>
      <c r="D56" s="20"/>
      <c r="E56" s="59">
        <v>1</v>
      </c>
      <c r="F56" s="24">
        <v>1</v>
      </c>
      <c r="G56" s="19">
        <v>1</v>
      </c>
      <c r="H56" s="24">
        <v>1</v>
      </c>
    </row>
    <row r="57" spans="1:8">
      <c r="A57" s="10" t="s">
        <v>54</v>
      </c>
      <c r="B57" s="11">
        <v>5</v>
      </c>
      <c r="C57" s="22">
        <v>1</v>
      </c>
      <c r="D57" s="13"/>
      <c r="E57" s="54">
        <v>2</v>
      </c>
      <c r="F57" s="50">
        <v>1</v>
      </c>
      <c r="G57" s="15">
        <v>3</v>
      </c>
      <c r="H57" s="16">
        <v>1</v>
      </c>
    </row>
    <row r="58" spans="1:8">
      <c r="A58" s="10" t="s">
        <v>55</v>
      </c>
      <c r="B58" s="11">
        <v>4</v>
      </c>
      <c r="C58" s="22">
        <v>5</v>
      </c>
      <c r="D58" s="13">
        <v>4</v>
      </c>
      <c r="E58" s="54"/>
      <c r="F58" s="50"/>
      <c r="G58" s="15">
        <v>5</v>
      </c>
      <c r="H58" s="16">
        <v>4</v>
      </c>
    </row>
    <row r="59" spans="1:8">
      <c r="A59" s="10" t="s">
        <v>56</v>
      </c>
      <c r="B59" s="11">
        <v>3</v>
      </c>
      <c r="C59" s="22"/>
      <c r="D59" s="13"/>
      <c r="E59" s="54"/>
      <c r="F59" s="50"/>
      <c r="G59" s="15"/>
      <c r="H59" s="16"/>
    </row>
    <row r="60" spans="1:8">
      <c r="A60" s="10" t="s">
        <v>57</v>
      </c>
      <c r="B60" s="11">
        <v>3</v>
      </c>
      <c r="C60" s="22"/>
      <c r="D60" s="13"/>
      <c r="E60" s="54"/>
      <c r="F60" s="50"/>
      <c r="G60" s="15"/>
      <c r="H60" s="16"/>
    </row>
    <row r="61" spans="1:8">
      <c r="A61" s="10" t="s">
        <v>58</v>
      </c>
      <c r="B61" s="11">
        <v>8</v>
      </c>
      <c r="C61" s="22">
        <v>1</v>
      </c>
      <c r="D61" s="13"/>
      <c r="E61" s="54">
        <v>2</v>
      </c>
      <c r="F61" s="50"/>
      <c r="G61" s="15">
        <v>3</v>
      </c>
      <c r="H61" s="16"/>
    </row>
    <row r="62" spans="1:8">
      <c r="A62" s="10" t="s">
        <v>59</v>
      </c>
      <c r="B62" s="11">
        <v>6</v>
      </c>
      <c r="C62" s="22">
        <v>1</v>
      </c>
      <c r="D62" s="13"/>
      <c r="E62" s="54">
        <v>1</v>
      </c>
      <c r="F62" s="50"/>
      <c r="G62" s="15">
        <v>2</v>
      </c>
      <c r="H62" s="16"/>
    </row>
    <row r="63" spans="1:8">
      <c r="A63" s="10" t="s">
        <v>60</v>
      </c>
      <c r="B63" s="11">
        <v>3</v>
      </c>
      <c r="C63" s="22">
        <v>1</v>
      </c>
      <c r="D63" s="13">
        <v>1</v>
      </c>
      <c r="E63" s="54">
        <v>2</v>
      </c>
      <c r="F63" s="50"/>
      <c r="G63" s="15">
        <v>3</v>
      </c>
      <c r="H63" s="16">
        <v>1</v>
      </c>
    </row>
    <row r="64" spans="1:8">
      <c r="A64" s="10" t="s">
        <v>61</v>
      </c>
      <c r="B64" s="11">
        <v>3</v>
      </c>
      <c r="C64" s="40">
        <v>2</v>
      </c>
      <c r="D64" s="13">
        <v>1</v>
      </c>
      <c r="E64" s="60">
        <v>3</v>
      </c>
      <c r="F64" s="50">
        <v>1</v>
      </c>
      <c r="G64" s="15">
        <v>5</v>
      </c>
      <c r="H64" s="16">
        <v>2</v>
      </c>
    </row>
    <row r="65" spans="1:9">
      <c r="A65" s="5" t="s">
        <v>62</v>
      </c>
      <c r="B65" s="6"/>
      <c r="C65" s="21">
        <f>SUM(C66)</f>
        <v>100</v>
      </c>
      <c r="D65" s="8">
        <f t="shared" ref="D65:H65" si="13">SUM(D66)</f>
        <v>4</v>
      </c>
      <c r="E65" s="21">
        <f t="shared" si="13"/>
        <v>0</v>
      </c>
      <c r="F65" s="9">
        <f t="shared" si="13"/>
        <v>0</v>
      </c>
      <c r="G65" s="6">
        <f t="shared" si="13"/>
        <v>100</v>
      </c>
      <c r="H65" s="9">
        <f t="shared" si="13"/>
        <v>4</v>
      </c>
    </row>
    <row r="66" spans="1:9">
      <c r="A66" s="10" t="s">
        <v>10</v>
      </c>
      <c r="B66" s="11">
        <v>4</v>
      </c>
      <c r="C66" s="22">
        <v>100</v>
      </c>
      <c r="D66" s="13">
        <v>4</v>
      </c>
      <c r="E66" s="22"/>
      <c r="F66" s="50"/>
      <c r="G66" s="15">
        <v>100</v>
      </c>
      <c r="H66" s="16">
        <v>4</v>
      </c>
    </row>
    <row r="67" spans="1:9">
      <c r="A67" s="5" t="s">
        <v>63</v>
      </c>
      <c r="B67" s="6"/>
      <c r="C67" s="21">
        <f>SUM(C68:C70)</f>
        <v>27</v>
      </c>
      <c r="D67" s="8">
        <f t="shared" ref="D67:H67" si="14">SUM(D68:D70)</f>
        <v>11</v>
      </c>
      <c r="E67" s="21">
        <f t="shared" si="14"/>
        <v>1</v>
      </c>
      <c r="F67" s="9">
        <f t="shared" si="14"/>
        <v>1</v>
      </c>
      <c r="G67" s="6">
        <f t="shared" si="14"/>
        <v>28</v>
      </c>
      <c r="H67" s="9">
        <f t="shared" si="14"/>
        <v>12</v>
      </c>
    </row>
    <row r="68" spans="1:9">
      <c r="A68" s="10" t="s">
        <v>25</v>
      </c>
      <c r="B68" s="11">
        <v>8</v>
      </c>
      <c r="C68" s="22">
        <v>8</v>
      </c>
      <c r="D68" s="13">
        <v>7</v>
      </c>
      <c r="E68" s="22">
        <v>1</v>
      </c>
      <c r="F68" s="50">
        <v>1</v>
      </c>
      <c r="G68" s="15">
        <v>9</v>
      </c>
      <c r="H68" s="16">
        <v>8</v>
      </c>
    </row>
    <row r="69" spans="1:9">
      <c r="A69" s="10" t="s">
        <v>64</v>
      </c>
      <c r="B69" s="11">
        <v>3</v>
      </c>
      <c r="C69" s="22">
        <v>16</v>
      </c>
      <c r="D69" s="13">
        <v>3</v>
      </c>
      <c r="E69" s="22"/>
      <c r="F69" s="50"/>
      <c r="G69" s="15">
        <v>16</v>
      </c>
      <c r="H69" s="16">
        <v>3</v>
      </c>
    </row>
    <row r="70" spans="1:9">
      <c r="A70" s="10" t="s">
        <v>65</v>
      </c>
      <c r="B70" s="11">
        <v>4</v>
      </c>
      <c r="C70" s="22">
        <v>3</v>
      </c>
      <c r="D70" s="13">
        <v>1</v>
      </c>
      <c r="E70" s="22"/>
      <c r="F70" s="50"/>
      <c r="G70" s="15">
        <v>3</v>
      </c>
      <c r="H70" s="16">
        <v>1</v>
      </c>
    </row>
    <row r="71" spans="1:9">
      <c r="A71" s="5" t="s">
        <v>66</v>
      </c>
      <c r="B71" s="6"/>
      <c r="C71" s="21">
        <f>SUM(C72:C73)</f>
        <v>27</v>
      </c>
      <c r="D71" s="8">
        <f t="shared" ref="D71:H71" si="15">SUM(D72:D73)</f>
        <v>6</v>
      </c>
      <c r="E71" s="21">
        <f t="shared" si="15"/>
        <v>2</v>
      </c>
      <c r="F71" s="9">
        <f t="shared" si="15"/>
        <v>1</v>
      </c>
      <c r="G71" s="6">
        <f t="shared" si="15"/>
        <v>29</v>
      </c>
      <c r="H71" s="9">
        <f t="shared" si="15"/>
        <v>7</v>
      </c>
    </row>
    <row r="72" spans="1:9">
      <c r="A72" s="10" t="s">
        <v>67</v>
      </c>
      <c r="B72" s="11">
        <v>3</v>
      </c>
      <c r="C72" s="22">
        <v>4</v>
      </c>
      <c r="D72" s="13">
        <v>1</v>
      </c>
      <c r="E72" s="22">
        <v>2</v>
      </c>
      <c r="F72" s="50">
        <v>1</v>
      </c>
      <c r="G72" s="15">
        <v>6</v>
      </c>
      <c r="H72" s="16">
        <v>2</v>
      </c>
    </row>
    <row r="73" spans="1:9">
      <c r="A73" s="10" t="s">
        <v>68</v>
      </c>
      <c r="B73" s="11">
        <v>5</v>
      </c>
      <c r="C73" s="22">
        <v>23</v>
      </c>
      <c r="D73" s="13">
        <v>5</v>
      </c>
      <c r="E73" s="22"/>
      <c r="F73" s="50"/>
      <c r="G73" s="15">
        <v>23</v>
      </c>
      <c r="H73" s="16">
        <v>5</v>
      </c>
    </row>
    <row r="74" spans="1:9">
      <c r="A74" s="5" t="s">
        <v>69</v>
      </c>
      <c r="B74" s="6"/>
      <c r="C74" s="21">
        <f>SUM(C75:C83)</f>
        <v>44</v>
      </c>
      <c r="D74" s="8">
        <f t="shared" ref="D74:H74" si="16">SUM(D75:D83)</f>
        <v>21</v>
      </c>
      <c r="E74" s="21">
        <f t="shared" si="16"/>
        <v>41</v>
      </c>
      <c r="F74" s="9">
        <f t="shared" si="16"/>
        <v>17</v>
      </c>
      <c r="G74" s="6">
        <f t="shared" si="16"/>
        <v>85</v>
      </c>
      <c r="H74" s="9">
        <f t="shared" si="16"/>
        <v>38</v>
      </c>
    </row>
    <row r="75" spans="1:9">
      <c r="A75" s="10" t="s">
        <v>70</v>
      </c>
      <c r="B75" s="11">
        <v>20</v>
      </c>
      <c r="C75" s="22">
        <v>3</v>
      </c>
      <c r="D75" s="13">
        <v>1</v>
      </c>
      <c r="E75" s="22">
        <v>1</v>
      </c>
      <c r="F75" s="50"/>
      <c r="G75" s="15">
        <v>4</v>
      </c>
      <c r="H75" s="16">
        <v>1</v>
      </c>
    </row>
    <row r="76" spans="1:9">
      <c r="A76" s="10" t="s">
        <v>71</v>
      </c>
      <c r="B76" s="11">
        <v>18</v>
      </c>
      <c r="C76" s="22">
        <v>6</v>
      </c>
      <c r="D76" s="13">
        <v>3</v>
      </c>
      <c r="E76" s="22">
        <v>5</v>
      </c>
      <c r="F76" s="50">
        <v>1</v>
      </c>
      <c r="G76" s="15">
        <v>11</v>
      </c>
      <c r="H76" s="16">
        <v>4</v>
      </c>
    </row>
    <row r="77" spans="1:9">
      <c r="A77" s="10" t="s">
        <v>72</v>
      </c>
      <c r="B77" s="11">
        <v>12</v>
      </c>
      <c r="C77" s="22">
        <v>2</v>
      </c>
      <c r="D77" s="13"/>
      <c r="E77" s="22">
        <v>4</v>
      </c>
      <c r="F77" s="50">
        <v>1</v>
      </c>
      <c r="G77" s="15">
        <v>6</v>
      </c>
      <c r="H77" s="16">
        <v>1</v>
      </c>
    </row>
    <row r="78" spans="1:9">
      <c r="A78" s="10" t="s">
        <v>73</v>
      </c>
      <c r="B78" s="11">
        <v>12</v>
      </c>
      <c r="C78" s="22">
        <v>2</v>
      </c>
      <c r="D78" s="13">
        <v>1</v>
      </c>
      <c r="E78" s="22">
        <v>5</v>
      </c>
      <c r="F78" s="50">
        <v>3</v>
      </c>
      <c r="G78" s="15">
        <v>7</v>
      </c>
      <c r="H78" s="16">
        <v>4</v>
      </c>
    </row>
    <row r="79" spans="1:9" s="76" customFormat="1" ht="21.75">
      <c r="A79" s="25" t="s">
        <v>74</v>
      </c>
      <c r="B79" s="17">
        <v>10</v>
      </c>
      <c r="C79" s="26">
        <v>13</v>
      </c>
      <c r="D79" s="46">
        <v>6</v>
      </c>
      <c r="E79" s="26"/>
      <c r="F79" s="62"/>
      <c r="G79" s="15">
        <v>13</v>
      </c>
      <c r="H79" s="16">
        <v>6</v>
      </c>
      <c r="I79"/>
    </row>
    <row r="80" spans="1:9" ht="21.75">
      <c r="A80" s="25" t="s">
        <v>75</v>
      </c>
      <c r="B80" s="11">
        <v>12</v>
      </c>
      <c r="C80" s="22"/>
      <c r="D80" s="13"/>
      <c r="E80" s="22"/>
      <c r="F80" s="62"/>
      <c r="G80" s="15"/>
      <c r="H80" s="16"/>
    </row>
    <row r="81" spans="1:8">
      <c r="A81" s="10" t="s">
        <v>32</v>
      </c>
      <c r="B81" s="11">
        <v>12</v>
      </c>
      <c r="C81" s="22">
        <v>12</v>
      </c>
      <c r="D81" s="13">
        <v>7</v>
      </c>
      <c r="E81" s="22">
        <v>12</v>
      </c>
      <c r="F81" s="50">
        <v>2</v>
      </c>
      <c r="G81" s="15">
        <v>24</v>
      </c>
      <c r="H81" s="16">
        <v>9</v>
      </c>
    </row>
    <row r="82" spans="1:8">
      <c r="A82" s="10" t="s">
        <v>76</v>
      </c>
      <c r="B82" s="11">
        <v>24</v>
      </c>
      <c r="C82" s="22">
        <v>5</v>
      </c>
      <c r="D82" s="13">
        <v>2</v>
      </c>
      <c r="E82" s="22">
        <v>11</v>
      </c>
      <c r="F82" s="50">
        <v>7</v>
      </c>
      <c r="G82" s="15">
        <v>16</v>
      </c>
      <c r="H82" s="16">
        <v>9</v>
      </c>
    </row>
    <row r="83" spans="1:8">
      <c r="A83" s="25" t="s">
        <v>77</v>
      </c>
      <c r="B83" s="27">
        <v>6</v>
      </c>
      <c r="C83" s="28">
        <v>1</v>
      </c>
      <c r="D83" s="61">
        <v>1</v>
      </c>
      <c r="E83" s="28">
        <v>3</v>
      </c>
      <c r="F83" s="62">
        <v>3</v>
      </c>
      <c r="G83" s="15">
        <v>4</v>
      </c>
      <c r="H83" s="16">
        <v>4</v>
      </c>
    </row>
    <row r="84" spans="1:8">
      <c r="A84" s="5" t="s">
        <v>78</v>
      </c>
      <c r="B84" s="6"/>
      <c r="C84" s="21">
        <f>SUM(C85:C86)</f>
        <v>93</v>
      </c>
      <c r="D84" s="8">
        <f t="shared" ref="D84:H84" si="17">SUM(D85:D86)</f>
        <v>18</v>
      </c>
      <c r="E84" s="21">
        <f t="shared" si="17"/>
        <v>2</v>
      </c>
      <c r="F84" s="9">
        <f t="shared" si="17"/>
        <v>1</v>
      </c>
      <c r="G84" s="6">
        <f t="shared" si="17"/>
        <v>95</v>
      </c>
      <c r="H84" s="9">
        <f t="shared" si="17"/>
        <v>19</v>
      </c>
    </row>
    <row r="85" spans="1:8">
      <c r="A85" s="10" t="s">
        <v>15</v>
      </c>
      <c r="B85" s="11">
        <v>5</v>
      </c>
      <c r="C85" s="22">
        <v>35</v>
      </c>
      <c r="D85" s="13">
        <v>5</v>
      </c>
      <c r="E85" s="22"/>
      <c r="F85" s="50"/>
      <c r="G85" s="15">
        <v>35</v>
      </c>
      <c r="H85" s="16">
        <v>5</v>
      </c>
    </row>
    <row r="86" spans="1:8">
      <c r="A86" s="10" t="s">
        <v>29</v>
      </c>
      <c r="B86" s="11">
        <v>5</v>
      </c>
      <c r="C86" s="22">
        <v>58</v>
      </c>
      <c r="D86" s="13">
        <v>13</v>
      </c>
      <c r="E86" s="22">
        <v>2</v>
      </c>
      <c r="F86" s="50">
        <v>1</v>
      </c>
      <c r="G86" s="15">
        <v>60</v>
      </c>
      <c r="H86" s="16">
        <v>14</v>
      </c>
    </row>
    <row r="87" spans="1:8">
      <c r="A87" s="5" t="s">
        <v>79</v>
      </c>
      <c r="B87" s="6"/>
      <c r="C87" s="21">
        <f>SUM(C88:C89)</f>
        <v>7</v>
      </c>
      <c r="D87" s="8">
        <f t="shared" ref="D87:H87" si="18">SUM(D88:D89)</f>
        <v>4</v>
      </c>
      <c r="E87" s="21">
        <f t="shared" si="18"/>
        <v>2</v>
      </c>
      <c r="F87" s="9">
        <f t="shared" si="18"/>
        <v>0</v>
      </c>
      <c r="G87" s="6">
        <f t="shared" si="18"/>
        <v>9</v>
      </c>
      <c r="H87" s="9">
        <f t="shared" si="18"/>
        <v>4</v>
      </c>
    </row>
    <row r="88" spans="1:8">
      <c r="A88" s="10" t="s">
        <v>80</v>
      </c>
      <c r="B88" s="11">
        <v>5</v>
      </c>
      <c r="C88" s="22">
        <v>2</v>
      </c>
      <c r="D88" s="13">
        <v>2</v>
      </c>
      <c r="E88" s="22">
        <v>2</v>
      </c>
      <c r="F88" s="50"/>
      <c r="G88" s="15">
        <v>4</v>
      </c>
      <c r="H88" s="16">
        <v>2</v>
      </c>
    </row>
    <row r="89" spans="1:8">
      <c r="A89" s="10" t="s">
        <v>81</v>
      </c>
      <c r="B89" s="11">
        <v>5</v>
      </c>
      <c r="C89" s="22">
        <v>5</v>
      </c>
      <c r="D89" s="13">
        <v>2</v>
      </c>
      <c r="E89" s="22"/>
      <c r="F89" s="50"/>
      <c r="G89" s="15">
        <v>5</v>
      </c>
      <c r="H89" s="16">
        <v>2</v>
      </c>
    </row>
    <row r="90" spans="1:8">
      <c r="A90" s="5" t="s">
        <v>82</v>
      </c>
      <c r="B90" s="6"/>
      <c r="C90" s="21">
        <f>SUM(C91)</f>
        <v>0</v>
      </c>
      <c r="D90" s="8">
        <f t="shared" ref="D90:H90" si="19">SUM(D91)</f>
        <v>0</v>
      </c>
      <c r="E90" s="21">
        <f t="shared" si="19"/>
        <v>3</v>
      </c>
      <c r="F90" s="9">
        <f t="shared" si="19"/>
        <v>3</v>
      </c>
      <c r="G90" s="6">
        <f t="shared" si="19"/>
        <v>3</v>
      </c>
      <c r="H90" s="9">
        <f t="shared" si="19"/>
        <v>3</v>
      </c>
    </row>
    <row r="91" spans="1:8" ht="13.5" thickBot="1">
      <c r="A91" s="29" t="s">
        <v>83</v>
      </c>
      <c r="B91" s="30" t="s">
        <v>19</v>
      </c>
      <c r="C91" s="31"/>
      <c r="D91" s="57"/>
      <c r="E91" s="31">
        <v>3</v>
      </c>
      <c r="F91" s="63">
        <v>3</v>
      </c>
      <c r="G91" s="32">
        <v>3</v>
      </c>
      <c r="H91" s="33">
        <v>3</v>
      </c>
    </row>
    <row r="92" spans="1:8" ht="13.5" thickTop="1">
      <c r="A92" s="34"/>
      <c r="B92" s="35"/>
      <c r="C92" s="35">
        <f>C7+C12+C15+C18+C21+C24+C30+C32+C35+C40+C47+C52+C55+C65+C67+C71+C74+C84+C87+C90</f>
        <v>455</v>
      </c>
      <c r="D92" s="35">
        <f t="shared" ref="D92:H92" si="20">D7+D12+D15+D18+D21+D24+D30+D32+D35+D40+D47+D52+D55+D65+D67+D71+D74+D84+D87+D90</f>
        <v>115</v>
      </c>
      <c r="E92" s="35">
        <f t="shared" si="20"/>
        <v>139</v>
      </c>
      <c r="F92" s="35">
        <f t="shared" si="20"/>
        <v>79</v>
      </c>
      <c r="G92" s="35">
        <f t="shared" si="20"/>
        <v>594</v>
      </c>
      <c r="H92" s="35">
        <f t="shared" si="20"/>
        <v>194</v>
      </c>
    </row>
    <row r="94" spans="1:8">
      <c r="A94" s="36" t="s">
        <v>84</v>
      </c>
    </row>
  </sheetData>
  <mergeCells count="11">
    <mergeCell ref="A6:H6"/>
    <mergeCell ref="A23:H23"/>
    <mergeCell ref="A34:H34"/>
    <mergeCell ref="A39:H39"/>
    <mergeCell ref="A2:H2"/>
    <mergeCell ref="A4:A5"/>
    <mergeCell ref="B4:B5"/>
    <mergeCell ref="C4:D4"/>
    <mergeCell ref="E4:F4"/>
    <mergeCell ref="G4:G5"/>
    <mergeCell ref="H4:H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6" orientation="portrait" horizontalDpi="4294967293" verticalDpi="4294967293" r:id="rId1"/>
  <headerFooter>
    <oddFooter>&amp;R&amp;8- 27 -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CambioEst</vt:lpstr>
      <vt:lpstr>CambioEst!Área_de_impresión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muflo</dc:creator>
  <cp:lastModifiedBy>ppblanco</cp:lastModifiedBy>
  <cp:lastPrinted>2018-02-07T13:55:43Z</cp:lastPrinted>
  <dcterms:created xsi:type="dcterms:W3CDTF">2017-02-23T09:13:35Z</dcterms:created>
  <dcterms:modified xsi:type="dcterms:W3CDTF">2018-02-09T09:38:30Z</dcterms:modified>
</cp:coreProperties>
</file>