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uario\Desktop\Becas\estadisticas_web\2014\"/>
    </mc:Choice>
  </mc:AlternateContent>
  <bookViews>
    <workbookView xWindow="0" yWindow="0" windowWidth="28800" windowHeight="12435"/>
  </bookViews>
  <sheets>
    <sheet name="2014_201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H23" i="6"/>
  <c r="B16" i="6" l="1"/>
  <c r="C16" i="6"/>
  <c r="D16" i="6"/>
  <c r="E16" i="6"/>
  <c r="F16" i="6"/>
  <c r="G16" i="6"/>
  <c r="H16" i="6"/>
  <c r="H15" i="6"/>
  <c r="G22" i="6" l="1"/>
  <c r="H21" i="6"/>
  <c r="H19" i="6"/>
  <c r="H20" i="6"/>
  <c r="H22" i="6"/>
  <c r="H24" i="6"/>
  <c r="H18" i="6"/>
  <c r="D12" i="6"/>
  <c r="E12" i="6"/>
  <c r="F12" i="6"/>
  <c r="G12" i="6"/>
  <c r="B12" i="6"/>
  <c r="H11" i="6"/>
  <c r="H12" i="6" l="1"/>
  <c r="C10" i="6"/>
  <c r="C12" i="6" s="1"/>
  <c r="G25" i="6" l="1"/>
  <c r="G26" i="6" s="1"/>
  <c r="F25" i="6"/>
  <c r="F26" i="6" s="1"/>
  <c r="E25" i="6"/>
  <c r="E26" i="6" s="1"/>
  <c r="D25" i="6"/>
  <c r="D26" i="6" s="1"/>
  <c r="C25" i="6"/>
  <c r="C26" i="6" s="1"/>
  <c r="B25" i="6"/>
  <c r="B26" i="6" s="1"/>
  <c r="H25" i="6"/>
  <c r="H26" i="6" s="1"/>
</calcChain>
</file>

<file path=xl/sharedStrings.xml><?xml version="1.0" encoding="utf-8"?>
<sst xmlns="http://schemas.openxmlformats.org/spreadsheetml/2006/main" count="33" uniqueCount="30">
  <si>
    <t>Universidad de Zaragoza/Servicio de Estudiantes/Sección de Becas</t>
  </si>
  <si>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</si>
  <si>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</si>
  <si>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</si>
  <si>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</si>
  <si>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</si>
  <si>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</si>
  <si>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Est. Varios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</si>
  <si>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</si>
  <si>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</si>
  <si>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</si>
  <si>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</si>
  <si>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</si>
  <si>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</si>
  <si>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</si>
  <si>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</si>
  <si>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</si>
  <si>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</si>
  <si>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</si>
  <si>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Para enseñanzas de 1º, 2º Ciclo, Grado y Máster</t>
  </si>
  <si>
    <t>Tutela Académica de Doctorado</t>
  </si>
  <si>
    <t>Situaciones Sobrevenidas</t>
  </si>
  <si>
    <t>Totales:</t>
  </si>
  <si>
    <t>Curso académico 2014-2015</t>
  </si>
  <si>
    <t>2 Becas de apoyo a colectivos de estudiantes</t>
  </si>
  <si>
    <t>5 Becas excelencia y 10 renovaciones</t>
  </si>
  <si>
    <t>1 Beca de Apoyo OUAD</t>
  </si>
  <si>
    <t>Ayudas para extranjeros no residentes no comunitarios</t>
  </si>
  <si>
    <t>17 de julio de 2015</t>
  </si>
  <si>
    <t>Fuente: Sigm@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</si>
</sst>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  <font>
      <sz val="10"/>
      <color indexed="12"/>
      <name val="Arial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48"/>
      <name val="Arial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4" fillId="2" borderId="14" xfId="0" applyFont="1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7" xfId="0" applyFill="1" applyBorder="1"/>
    <xf numFmtId="4" fontId="0" fillId="0" borderId="16" xfId="1" applyNumberFormat="1" applyFont="1" applyBorder="1"/>
    <xf numFmtId="4" fontId="0" fillId="0" borderId="14" xfId="1" applyNumberFormat="1" applyFont="1" applyBorder="1"/>
    <xf numFmtId="4" fontId="0" fillId="0" borderId="17" xfId="1" applyNumberFormat="1" applyFont="1" applyBorder="1"/>
    <xf numFmtId="4" fontId="0" fillId="0" borderId="17" xfId="0" applyNumberFormat="1" applyBorder="1"/>
    <xf numFmtId="4" fontId="0" fillId="2" borderId="16" xfId="1" applyNumberFormat="1" applyFont="1" applyFill="1" applyBorder="1"/>
    <xf numFmtId="4" fontId="0" fillId="2" borderId="14" xfId="0" applyNumberFormat="1" applyFill="1" applyBorder="1"/>
    <xf numFmtId="4" fontId="0" fillId="2" borderId="17" xfId="0" applyNumberFormat="1" applyFill="1" applyBorder="1"/>
    <xf numFmtId="4" fontId="0" fillId="0" borderId="16" xfId="1" applyNumberFormat="1" applyFont="1" applyBorder="1" applyAlignment="1">
      <alignment horizontal="right"/>
    </xf>
    <xf numFmtId="4" fontId="0" fillId="0" borderId="14" xfId="1" applyNumberFormat="1" applyFont="1" applyBorder="1" applyAlignment="1">
      <alignment horizontal="right"/>
    </xf>
    <xf numFmtId="4" fontId="0" fillId="0" borderId="17" xfId="1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9" fillId="0" borderId="7" xfId="1" applyNumberFormat="1" applyFont="1" applyBorder="1"/>
    <xf numFmtId="4" fontId="9" fillId="0" borderId="8" xfId="1" applyNumberFormat="1" applyFont="1" applyBorder="1"/>
    <xf numFmtId="4" fontId="9" fillId="0" borderId="9" xfId="1" applyNumberFormat="1" applyFont="1" applyBorder="1"/>
    <xf numFmtId="4" fontId="10" fillId="0" borderId="16" xfId="1" applyNumberFormat="1" applyFont="1" applyBorder="1"/>
    <xf numFmtId="4" fontId="10" fillId="0" borderId="14" xfId="1" applyNumberFormat="1" applyFont="1" applyBorder="1"/>
    <xf numFmtId="4" fontId="10" fillId="0" borderId="17" xfId="1" applyNumberFormat="1" applyFont="1" applyBorder="1"/>
    <xf numFmtId="4" fontId="10" fillId="0" borderId="19" xfId="1" applyNumberFormat="1" applyFont="1" applyBorder="1"/>
    <xf numFmtId="4" fontId="10" fillId="0" borderId="18" xfId="1" applyNumberFormat="1" applyFont="1" applyBorder="1"/>
    <xf numFmtId="4" fontId="10" fillId="0" borderId="20" xfId="0" applyNumberFormat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2" borderId="1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15" xfId="0" applyFont="1" applyBorder="1" applyAlignment="1">
      <alignment horizontal="right"/>
    </xf>
    <xf numFmtId="3" fontId="0" fillId="0" borderId="16" xfId="1" applyNumberFormat="1" applyFont="1" applyBorder="1"/>
    <xf numFmtId="3" fontId="0" fillId="0" borderId="14" xfId="1" applyNumberFormat="1" applyFont="1" applyBorder="1"/>
    <xf numFmtId="3" fontId="0" fillId="0" borderId="17" xfId="1" applyNumberFormat="1" applyFont="1" applyBorder="1"/>
    <xf numFmtId="3" fontId="4" fillId="0" borderId="16" xfId="1" applyNumberFormat="1" applyFont="1" applyBorder="1"/>
    <xf numFmtId="3" fontId="0" fillId="2" borderId="16" xfId="1" applyNumberFormat="1" applyFont="1" applyFill="1" applyBorder="1"/>
    <xf numFmtId="3" fontId="0" fillId="2" borderId="14" xfId="1" applyNumberFormat="1" applyFont="1" applyFill="1" applyBorder="1"/>
    <xf numFmtId="3" fontId="0" fillId="2" borderId="17" xfId="1" applyNumberFormat="1" applyFont="1" applyFill="1" applyBorder="1"/>
    <xf numFmtId="3" fontId="9" fillId="0" borderId="7" xfId="1" applyNumberFormat="1" applyFont="1" applyBorder="1"/>
    <xf numFmtId="3" fontId="0" fillId="0" borderId="16" xfId="1" applyNumberFormat="1" applyFont="1" applyBorder="1" applyAlignment="1">
      <alignment horizontal="right"/>
    </xf>
    <xf numFmtId="3" fontId="0" fillId="0" borderId="14" xfId="1" applyNumberFormat="1" applyFont="1" applyBorder="1" applyAlignment="1">
      <alignment horizontal="right"/>
    </xf>
    <xf numFmtId="3" fontId="0" fillId="0" borderId="17" xfId="1" applyNumberFormat="1" applyFont="1" applyBorder="1" applyAlignment="1">
      <alignment horizontal="right"/>
    </xf>
    <xf numFmtId="3" fontId="10" fillId="0" borderId="16" xfId="1" applyNumberFormat="1" applyFont="1" applyBorder="1"/>
    <xf numFmtId="3" fontId="10" fillId="0" borderId="14" xfId="1" applyNumberFormat="1" applyFont="1" applyBorder="1"/>
    <xf numFmtId="3" fontId="10" fillId="0" borderId="19" xfId="1" applyNumberFormat="1" applyFont="1" applyBorder="1"/>
    <xf numFmtId="3" fontId="10" fillId="0" borderId="18" xfId="1" applyNumberFormat="1" applyFont="1" applyBorder="1"/>
    <xf numFmtId="3" fontId="10" fillId="0" borderId="20" xfId="1" applyNumberFormat="1" applyFont="1" applyBorder="1"/>
    <xf numFmtId="0" fontId="10" fillId="0" borderId="2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11" fillId="0" borderId="0" xfId="0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30" sqref="A30"/>
    </sheetView>
  </sheetViews>
  <sheetFormatPr baseColWidth="10" defaultRowHeight="12.75" x14ac:dyDescent="0.2"/>
  <cols>
    <col min="1" max="1" width="53.7109375" customWidth="1"/>
    <col min="2" max="2" width="10.140625" bestFit="1" customWidth="1"/>
    <col min="3" max="3" width="11.5703125" bestFit="1" customWidth="1"/>
    <col min="4" max="4" width="10.28515625" bestFit="1" customWidth="1"/>
    <col min="5" max="5" width="10.7109375" bestFit="1" customWidth="1"/>
    <col min="6" max="6" width="11.7109375" bestFit="1" customWidth="1"/>
    <col min="7" max="8" width="12.7109375" bestFit="1" customWidth="1"/>
  </cols>
  <sheetData>
    <row r="1" spans="1:8" ht="20.25" x14ac:dyDescent="0.3">
      <c r="A1" s="1" t="s">
        <v>23</v>
      </c>
      <c r="B1" s="2"/>
    </row>
    <row r="2" spans="1:8" x14ac:dyDescent="0.2">
      <c r="A2" s="2" t="s">
        <v>0</v>
      </c>
      <c r="B2" s="2"/>
    </row>
    <row r="3" spans="1:8" x14ac:dyDescent="0.2">
      <c r="A3" s="3"/>
    </row>
    <row r="4" spans="1:8" x14ac:dyDescent="0.2">
      <c r="A4" s="4" t="s">
        <v>1</v>
      </c>
      <c r="B4" s="4"/>
      <c r="C4" s="4"/>
      <c r="D4" s="4"/>
      <c r="E4" s="4"/>
    </row>
    <row r="5" spans="1:8" ht="13.5" thickBot="1" x14ac:dyDescent="0.25"/>
    <row r="6" spans="1:8" ht="13.5" thickBot="1" x14ac:dyDescent="0.25">
      <c r="B6" s="64" t="s">
        <v>2</v>
      </c>
      <c r="C6" s="65"/>
      <c r="D6" s="65"/>
      <c r="E6" s="66"/>
      <c r="F6" s="67" t="s">
        <v>3</v>
      </c>
      <c r="G6" s="68"/>
      <c r="H6" s="69"/>
    </row>
    <row r="7" spans="1:8" s="9" customFormat="1" ht="13.5" thickBot="1" x14ac:dyDescent="0.25">
      <c r="A7" s="5" t="s">
        <v>4</v>
      </c>
      <c r="B7" s="6" t="s">
        <v>5</v>
      </c>
      <c r="C7" s="7" t="s">
        <v>6</v>
      </c>
      <c r="D7" s="7" t="s">
        <v>7</v>
      </c>
      <c r="E7" s="8" t="s">
        <v>8</v>
      </c>
      <c r="F7" s="6" t="s">
        <v>9</v>
      </c>
      <c r="G7" s="7" t="s">
        <v>10</v>
      </c>
      <c r="H7" s="8" t="s">
        <v>11</v>
      </c>
    </row>
    <row r="8" spans="1:8" x14ac:dyDescent="0.2">
      <c r="A8" s="40"/>
      <c r="B8" s="10"/>
      <c r="C8" s="11"/>
      <c r="D8" s="11"/>
      <c r="E8" s="12"/>
      <c r="F8" s="10"/>
      <c r="G8" s="11"/>
      <c r="H8" s="12"/>
    </row>
    <row r="9" spans="1:8" ht="30" customHeight="1" x14ac:dyDescent="0.2">
      <c r="A9" s="13" t="s">
        <v>12</v>
      </c>
      <c r="B9" s="14"/>
      <c r="C9" s="15"/>
      <c r="D9" s="15"/>
      <c r="E9" s="16"/>
      <c r="F9" s="14"/>
      <c r="G9" s="15"/>
      <c r="H9" s="16"/>
    </row>
    <row r="10" spans="1:8" x14ac:dyDescent="0.2">
      <c r="A10" s="37" t="s">
        <v>13</v>
      </c>
      <c r="B10" s="42">
        <v>131</v>
      </c>
      <c r="C10" s="43">
        <f>B10-E10</f>
        <v>69</v>
      </c>
      <c r="D10" s="43">
        <v>0</v>
      </c>
      <c r="E10" s="44">
        <v>62</v>
      </c>
      <c r="F10" s="17">
        <v>0</v>
      </c>
      <c r="G10" s="18">
        <v>124000</v>
      </c>
      <c r="H10" s="20">
        <f>G10+F10</f>
        <v>124000</v>
      </c>
    </row>
    <row r="11" spans="1:8" x14ac:dyDescent="0.2">
      <c r="A11" s="37" t="s">
        <v>14</v>
      </c>
      <c r="B11" s="45">
        <v>10469</v>
      </c>
      <c r="C11" s="43">
        <v>4228</v>
      </c>
      <c r="D11" s="43">
        <v>0</v>
      </c>
      <c r="E11" s="44">
        <v>6202</v>
      </c>
      <c r="F11" s="17">
        <v>6659750.2199999997</v>
      </c>
      <c r="G11" s="18">
        <v>9821330.8700000122</v>
      </c>
      <c r="H11" s="20">
        <f>G11+F11</f>
        <v>16481081.090000011</v>
      </c>
    </row>
    <row r="12" spans="1:8" x14ac:dyDescent="0.2">
      <c r="A12" s="41" t="s">
        <v>15</v>
      </c>
      <c r="B12" s="53">
        <f>SUM(B10:B11)</f>
        <v>10600</v>
      </c>
      <c r="C12" s="53">
        <f t="shared" ref="C12:H12" si="0">SUM(C10:C11)</f>
        <v>4297</v>
      </c>
      <c r="D12" s="53">
        <f t="shared" si="0"/>
        <v>0</v>
      </c>
      <c r="E12" s="53">
        <f t="shared" si="0"/>
        <v>6264</v>
      </c>
      <c r="F12" s="31">
        <f t="shared" si="0"/>
        <v>6659750.2199999997</v>
      </c>
      <c r="G12" s="31">
        <f t="shared" si="0"/>
        <v>9945330.8700000122</v>
      </c>
      <c r="H12" s="31">
        <f t="shared" si="0"/>
        <v>16605081.090000011</v>
      </c>
    </row>
    <row r="13" spans="1:8" ht="30" customHeight="1" x14ac:dyDescent="0.2">
      <c r="A13" s="15" t="s">
        <v>16</v>
      </c>
      <c r="B13" s="46"/>
      <c r="C13" s="47"/>
      <c r="D13" s="47"/>
      <c r="E13" s="48"/>
      <c r="F13" s="21"/>
      <c r="G13" s="22"/>
      <c r="H13" s="23"/>
    </row>
    <row r="14" spans="1:8" x14ac:dyDescent="0.2">
      <c r="A14" s="37" t="s">
        <v>13</v>
      </c>
      <c r="B14" s="50">
        <v>0</v>
      </c>
      <c r="C14" s="51">
        <v>0</v>
      </c>
      <c r="D14" s="51">
        <v>0</v>
      </c>
      <c r="E14" s="52">
        <v>0</v>
      </c>
      <c r="F14" s="24">
        <v>0</v>
      </c>
      <c r="G14" s="25">
        <v>0</v>
      </c>
      <c r="H14" s="26">
        <v>0</v>
      </c>
    </row>
    <row r="15" spans="1:8" x14ac:dyDescent="0.2">
      <c r="A15" s="38" t="s">
        <v>17</v>
      </c>
      <c r="B15" s="42">
        <v>80</v>
      </c>
      <c r="C15" s="43">
        <v>35</v>
      </c>
      <c r="D15" s="51">
        <v>1</v>
      </c>
      <c r="E15" s="44">
        <v>44</v>
      </c>
      <c r="F15" s="17">
        <v>44330.780000000013</v>
      </c>
      <c r="G15" s="18">
        <v>141522.5</v>
      </c>
      <c r="H15" s="26">
        <f>G15+F15</f>
        <v>185853.28000000003</v>
      </c>
    </row>
    <row r="16" spans="1:8" x14ac:dyDescent="0.2">
      <c r="A16" s="41" t="s">
        <v>15</v>
      </c>
      <c r="B16" s="53">
        <f t="shared" ref="B16:D16" si="1">SUM(B14:B15)</f>
        <v>80</v>
      </c>
      <c r="C16" s="54">
        <f t="shared" si="1"/>
        <v>35</v>
      </c>
      <c r="D16" s="54">
        <f t="shared" si="1"/>
        <v>1</v>
      </c>
      <c r="E16" s="54">
        <f>SUM(E14:E15)</f>
        <v>44</v>
      </c>
      <c r="F16" s="31">
        <f>SUM(F14:F15)</f>
        <v>44330.780000000013</v>
      </c>
      <c r="G16" s="32">
        <f>SUM(G14:G15)</f>
        <v>141522.5</v>
      </c>
      <c r="H16" s="33">
        <f>SUM(H14:H15)</f>
        <v>185853.28000000003</v>
      </c>
    </row>
    <row r="17" spans="1:8" ht="30" customHeight="1" x14ac:dyDescent="0.2">
      <c r="A17" s="39" t="s">
        <v>18</v>
      </c>
      <c r="B17" s="46"/>
      <c r="C17" s="47"/>
      <c r="D17" s="47"/>
      <c r="E17" s="48"/>
      <c r="F17" s="21"/>
      <c r="G17" s="22"/>
      <c r="H17" s="23"/>
    </row>
    <row r="18" spans="1:8" x14ac:dyDescent="0.2">
      <c r="A18" s="38" t="s">
        <v>19</v>
      </c>
      <c r="B18" s="42">
        <v>1549</v>
      </c>
      <c r="C18" s="43">
        <v>1016</v>
      </c>
      <c r="D18" s="43">
        <v>1</v>
      </c>
      <c r="E18" s="44">
        <v>532</v>
      </c>
      <c r="F18" s="17">
        <v>329007.83</v>
      </c>
      <c r="G18" s="18">
        <v>138900</v>
      </c>
      <c r="H18" s="19">
        <f>G18+F18</f>
        <v>467907.83</v>
      </c>
    </row>
    <row r="19" spans="1:8" x14ac:dyDescent="0.2">
      <c r="A19" s="38" t="s">
        <v>20</v>
      </c>
      <c r="B19" s="42">
        <v>137</v>
      </c>
      <c r="C19" s="43">
        <v>120</v>
      </c>
      <c r="D19" s="43">
        <v>0</v>
      </c>
      <c r="E19" s="44">
        <v>17</v>
      </c>
      <c r="F19" s="17">
        <v>3722.15</v>
      </c>
      <c r="G19" s="27">
        <v>3400</v>
      </c>
      <c r="H19" s="19">
        <f t="shared" ref="H19:H24" si="2">G19+F19</f>
        <v>7122.15</v>
      </c>
    </row>
    <row r="20" spans="1:8" x14ac:dyDescent="0.2">
      <c r="A20" s="38" t="s">
        <v>26</v>
      </c>
      <c r="B20" s="42">
        <v>8</v>
      </c>
      <c r="C20" s="43">
        <v>7</v>
      </c>
      <c r="D20" s="43">
        <v>0</v>
      </c>
      <c r="E20" s="44">
        <v>1</v>
      </c>
      <c r="F20" s="24">
        <v>0</v>
      </c>
      <c r="G20" s="18">
        <v>7200</v>
      </c>
      <c r="H20" s="19">
        <f t="shared" si="2"/>
        <v>7200</v>
      </c>
    </row>
    <row r="21" spans="1:8" x14ac:dyDescent="0.2">
      <c r="A21" s="38" t="s">
        <v>24</v>
      </c>
      <c r="B21" s="42">
        <v>21</v>
      </c>
      <c r="C21" s="43">
        <v>19</v>
      </c>
      <c r="D21" s="43">
        <v>0</v>
      </c>
      <c r="E21" s="44">
        <v>2</v>
      </c>
      <c r="F21" s="24">
        <v>0</v>
      </c>
      <c r="G21" s="18">
        <v>12000</v>
      </c>
      <c r="H21" s="19">
        <f t="shared" si="2"/>
        <v>12000</v>
      </c>
    </row>
    <row r="22" spans="1:8" x14ac:dyDescent="0.2">
      <c r="A22" s="37" t="s">
        <v>25</v>
      </c>
      <c r="B22" s="42">
        <v>64</v>
      </c>
      <c r="C22" s="43">
        <v>49</v>
      </c>
      <c r="D22" s="43">
        <v>0</v>
      </c>
      <c r="E22" s="44">
        <v>15</v>
      </c>
      <c r="F22" s="24">
        <v>0</v>
      </c>
      <c r="G22" s="18">
        <f>2828*E22</f>
        <v>42420</v>
      </c>
      <c r="H22" s="19">
        <f t="shared" si="2"/>
        <v>42420</v>
      </c>
    </row>
    <row r="23" spans="1:8" x14ac:dyDescent="0.2">
      <c r="A23" s="60" t="s">
        <v>27</v>
      </c>
      <c r="B23" s="42">
        <v>23</v>
      </c>
      <c r="C23" s="43">
        <v>8</v>
      </c>
      <c r="D23" s="43">
        <v>0</v>
      </c>
      <c r="E23" s="44">
        <v>15</v>
      </c>
      <c r="F23" s="24">
        <v>34310.14</v>
      </c>
      <c r="G23" s="18">
        <v>0</v>
      </c>
      <c r="H23" s="19">
        <f>G23+F23</f>
        <v>34310.14</v>
      </c>
    </row>
    <row r="24" spans="1:8" x14ac:dyDescent="0.2">
      <c r="A24" s="37" t="s">
        <v>21</v>
      </c>
      <c r="B24" s="42">
        <v>32</v>
      </c>
      <c r="C24" s="43">
        <v>15</v>
      </c>
      <c r="D24" s="43">
        <v>3</v>
      </c>
      <c r="E24" s="44">
        <v>14</v>
      </c>
      <c r="F24" s="17">
        <v>17185.21</v>
      </c>
      <c r="G24" s="18">
        <v>0</v>
      </c>
      <c r="H24" s="19">
        <f t="shared" si="2"/>
        <v>17185.21</v>
      </c>
    </row>
    <row r="25" spans="1:8" ht="13.5" thickBot="1" x14ac:dyDescent="0.25">
      <c r="A25" s="58" t="s">
        <v>15</v>
      </c>
      <c r="B25" s="55">
        <f t="shared" ref="B25:H25" si="3">SUM(B18:B24)</f>
        <v>1834</v>
      </c>
      <c r="C25" s="56">
        <f t="shared" si="3"/>
        <v>1234</v>
      </c>
      <c r="D25" s="56">
        <f t="shared" si="3"/>
        <v>4</v>
      </c>
      <c r="E25" s="57">
        <f t="shared" si="3"/>
        <v>596</v>
      </c>
      <c r="F25" s="34">
        <f t="shared" si="3"/>
        <v>384225.33000000007</v>
      </c>
      <c r="G25" s="35">
        <f t="shared" si="3"/>
        <v>203920</v>
      </c>
      <c r="H25" s="36">
        <f t="shared" si="3"/>
        <v>588145.32999999996</v>
      </c>
    </row>
    <row r="26" spans="1:8" ht="13.5" thickBot="1" x14ac:dyDescent="0.25">
      <c r="A26" s="59" t="s">
        <v>22</v>
      </c>
      <c r="B26" s="49">
        <f>B25+B16+B12</f>
        <v>12514</v>
      </c>
      <c r="C26" s="49">
        <f t="shared" ref="C26:E26" si="4">C25+C16+C12</f>
        <v>5566</v>
      </c>
      <c r="D26" s="49">
        <f t="shared" si="4"/>
        <v>5</v>
      </c>
      <c r="E26" s="49">
        <f t="shared" si="4"/>
        <v>6904</v>
      </c>
      <c r="F26" s="28">
        <f>F12+F16+F25</f>
        <v>7088306.3300000001</v>
      </c>
      <c r="G26" s="29">
        <f>G12+G16+G25</f>
        <v>10290773.370000012</v>
      </c>
      <c r="H26" s="30">
        <f>H12+H16+H25</f>
        <v>17379079.70000001</v>
      </c>
    </row>
    <row r="27" spans="1:8" x14ac:dyDescent="0.2">
      <c r="B27" s="62"/>
      <c r="C27" s="62"/>
      <c r="D27" s="62"/>
      <c r="E27" s="62"/>
      <c r="F27" s="62"/>
      <c r="G27" s="62"/>
      <c r="H27" s="62"/>
    </row>
    <row r="28" spans="1:8" x14ac:dyDescent="0.2">
      <c r="A28" s="63" t="s">
        <v>28</v>
      </c>
      <c r="B28" s="62"/>
      <c r="C28" s="62"/>
      <c r="D28" s="62"/>
      <c r="E28" s="62"/>
      <c r="F28" s="62"/>
      <c r="G28" s="62"/>
      <c r="H28" s="62"/>
    </row>
    <row r="29" spans="1:8" x14ac:dyDescent="0.2">
      <c r="A29" s="63" t="s">
        <v>29</v>
      </c>
      <c r="B29" s="62"/>
      <c r="C29" s="62"/>
      <c r="D29" s="62"/>
      <c r="E29" s="62"/>
      <c r="F29" s="62"/>
      <c r="G29" s="62"/>
      <c r="H29" s="61"/>
    </row>
  </sheetData>
  <mergeCells count="2">
    <mergeCell ref="B6:E6"/>
    <mergeCell ref="F6:H6"/>
  </mergeCells>
  <pageMargins left="0.59055118110236227" right="0.59055118110236227" top="1.3779527559055118" bottom="0.98425196850393704" header="0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Dayspring</dc:creator>
  <cp:lastModifiedBy>usuario</cp:lastModifiedBy>
  <cp:lastPrinted>2015-07-30T08:34:49Z</cp:lastPrinted>
  <dcterms:created xsi:type="dcterms:W3CDTF">2015-07-06T19:06:19Z</dcterms:created>
  <dcterms:modified xsi:type="dcterms:W3CDTF">2015-07-30T08:46:45Z</dcterms:modified>
</cp:coreProperties>
</file>