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ima\Desktop\"/>
    </mc:Choice>
  </mc:AlternateContent>
  <xr:revisionPtr revIDLastSave="0" documentId="13_ncr:1_{CD419A4E-AC3F-48B8-BB22-5F434A5DC926}" xr6:coauthVersionLast="36" xr6:coauthVersionMax="36" xr10:uidLastSave="{00000000-0000-0000-0000-000000000000}"/>
  <bookViews>
    <workbookView xWindow="0" yWindow="0" windowWidth="19200" windowHeight="10785" xr2:uid="{00000000-000D-0000-FFFF-FFFF00000000}"/>
  </bookViews>
  <sheets>
    <sheet name="Matriculados 20_21" sheetId="1" r:id="rId1"/>
    <sheet name="Hoja2" sheetId="2" r:id="rId2"/>
    <sheet name="Hoja3" sheetId="3" r:id="rId3"/>
  </sheets>
  <definedNames>
    <definedName name="_xlnm.Print_Titles" localSheetId="0">'Matriculados 20_21'!$6:$6</definedName>
  </definedNames>
  <calcPr calcId="191029"/>
</workbook>
</file>

<file path=xl/calcChain.xml><?xml version="1.0" encoding="utf-8"?>
<calcChain xmlns="http://schemas.openxmlformats.org/spreadsheetml/2006/main">
  <c r="E15" i="1" l="1"/>
  <c r="D120" i="1"/>
  <c r="E120" i="1"/>
  <c r="F120" i="1"/>
  <c r="C120" i="1"/>
  <c r="E123" i="1"/>
  <c r="F114" i="1"/>
  <c r="F108" i="1"/>
  <c r="C108" i="1"/>
  <c r="D108" i="1"/>
  <c r="E107" i="1"/>
  <c r="E18" i="1"/>
  <c r="E100" i="1"/>
  <c r="D124" i="1"/>
  <c r="F124" i="1"/>
  <c r="D117" i="1"/>
  <c r="F117" i="1"/>
  <c r="D114" i="1"/>
  <c r="D110" i="1"/>
  <c r="F110" i="1"/>
  <c r="D104" i="1"/>
  <c r="F104" i="1"/>
  <c r="D102" i="1"/>
  <c r="F102" i="1"/>
  <c r="D97" i="1"/>
  <c r="F97" i="1"/>
  <c r="D94" i="1"/>
  <c r="F94" i="1"/>
  <c r="D83" i="1"/>
  <c r="F83" i="1"/>
  <c r="D51" i="1"/>
  <c r="F51" i="1"/>
  <c r="D44" i="1"/>
  <c r="F44" i="1"/>
  <c r="D39" i="1"/>
  <c r="F39" i="1"/>
  <c r="D37" i="1"/>
  <c r="F37" i="1"/>
  <c r="D34" i="1"/>
  <c r="F34" i="1"/>
  <c r="D23" i="1"/>
  <c r="D125" i="1" s="1"/>
  <c r="F23" i="1"/>
  <c r="F125" i="1" s="1"/>
  <c r="C23" i="1"/>
  <c r="C125" i="1" s="1"/>
  <c r="E22" i="1"/>
  <c r="E9" i="1"/>
  <c r="E10" i="1"/>
  <c r="E11" i="1"/>
  <c r="E12" i="1"/>
  <c r="E13" i="1"/>
  <c r="E14" i="1"/>
  <c r="E16" i="1"/>
  <c r="E17" i="1"/>
  <c r="E19" i="1"/>
  <c r="E20" i="1"/>
  <c r="E21" i="1"/>
  <c r="E24" i="1"/>
  <c r="E25" i="1"/>
  <c r="E26" i="1"/>
  <c r="E27" i="1"/>
  <c r="E28" i="1"/>
  <c r="E29" i="1"/>
  <c r="E30" i="1"/>
  <c r="E31" i="1"/>
  <c r="E32" i="1"/>
  <c r="E33" i="1"/>
  <c r="E35" i="1"/>
  <c r="E36" i="1"/>
  <c r="E38" i="1"/>
  <c r="E39" i="1" s="1"/>
  <c r="E40" i="1"/>
  <c r="E41" i="1"/>
  <c r="E42" i="1"/>
  <c r="E43" i="1"/>
  <c r="E45" i="1"/>
  <c r="E46" i="1"/>
  <c r="E47" i="1"/>
  <c r="E48" i="1"/>
  <c r="E49" i="1"/>
  <c r="E50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4" i="1"/>
  <c r="E85" i="1"/>
  <c r="E86" i="1"/>
  <c r="E87" i="1"/>
  <c r="E88" i="1"/>
  <c r="E89" i="1"/>
  <c r="E90" i="1"/>
  <c r="E91" i="1"/>
  <c r="E92" i="1"/>
  <c r="E93" i="1"/>
  <c r="E95" i="1"/>
  <c r="E96" i="1"/>
  <c r="E98" i="1"/>
  <c r="E99" i="1"/>
  <c r="E101" i="1"/>
  <c r="E103" i="1"/>
  <c r="E104" i="1" s="1"/>
  <c r="E106" i="1"/>
  <c r="E109" i="1"/>
  <c r="E110" i="1" s="1"/>
  <c r="E111" i="1"/>
  <c r="E112" i="1"/>
  <c r="E113" i="1"/>
  <c r="E115" i="1"/>
  <c r="E116" i="1"/>
  <c r="E121" i="1"/>
  <c r="E122" i="1"/>
  <c r="E8" i="1"/>
  <c r="C124" i="1"/>
  <c r="C117" i="1"/>
  <c r="C114" i="1"/>
  <c r="C110" i="1"/>
  <c r="C104" i="1"/>
  <c r="C102" i="1"/>
  <c r="C97" i="1"/>
  <c r="C94" i="1"/>
  <c r="C83" i="1"/>
  <c r="C51" i="1"/>
  <c r="C44" i="1"/>
  <c r="C39" i="1"/>
  <c r="C37" i="1"/>
  <c r="C34" i="1"/>
  <c r="E108" i="1" l="1"/>
  <c r="E117" i="1"/>
  <c r="E37" i="1"/>
  <c r="E83" i="1"/>
  <c r="E124" i="1"/>
  <c r="E51" i="1"/>
  <c r="E44" i="1"/>
  <c r="E34" i="1"/>
  <c r="E23" i="1"/>
  <c r="E125" i="1" s="1"/>
  <c r="E114" i="1"/>
  <c r="E102" i="1"/>
  <c r="E97" i="1"/>
  <c r="E94" i="1"/>
</calcChain>
</file>

<file path=xl/sharedStrings.xml><?xml version="1.0" encoding="utf-8"?>
<sst xmlns="http://schemas.openxmlformats.org/spreadsheetml/2006/main" count="146" uniqueCount="141">
  <si>
    <t xml:space="preserve">                                   ESTUDIOS OFICIALES DE MÁSTER</t>
  </si>
  <si>
    <t>Fuente: Datuz</t>
  </si>
  <si>
    <t>Centro</t>
  </si>
  <si>
    <t>Master Universitario en</t>
  </si>
  <si>
    <t>Hombres</t>
  </si>
  <si>
    <t>Mujeres</t>
  </si>
  <si>
    <t>Total</t>
  </si>
  <si>
    <t>Nuevo
Ingreso</t>
  </si>
  <si>
    <t>ZARAGOZA</t>
  </si>
  <si>
    <t>Escuela de
Ingeniería
y Arquitectura</t>
  </si>
  <si>
    <t xml:space="preserve">Arquitectura </t>
  </si>
  <si>
    <t xml:space="preserve">Energías Renovables y Eficiencia Energética </t>
  </si>
  <si>
    <t xml:space="preserve">Ingeniería Biomédica </t>
  </si>
  <si>
    <t xml:space="preserve">Ingeniería de Diseño de Producto </t>
  </si>
  <si>
    <t xml:space="preserve">Ingeniería de Telecomunicación </t>
  </si>
  <si>
    <t xml:space="preserve">Ingeniería Electrónica </t>
  </si>
  <si>
    <t xml:space="preserve">Ingeniería Industrial </t>
  </si>
  <si>
    <t xml:space="preserve">Ingeniería Informática </t>
  </si>
  <si>
    <t xml:space="preserve">Ingeniería Mecánica </t>
  </si>
  <si>
    <t xml:space="preserve">Ingeniería Química </t>
  </si>
  <si>
    <t>Programas Intercambio Máster</t>
  </si>
  <si>
    <t>Programa conjunto en Máster Universitario en Ingeniería Industrial-Máster U. en Ingeniería Electrónica</t>
  </si>
  <si>
    <t xml:space="preserve">Programa conjunto en Máster Universitario en Ingeniería Industrial-Máster U. en Ingeniería Mecánica </t>
  </si>
  <si>
    <t>Programa conjunto en Máster Universitario en Ingeniería Industrial-Máster Universitario en Energías Renovables y Eficiencia Energética</t>
  </si>
  <si>
    <t>Total Escuela de Ingeniería y Arquitectura</t>
  </si>
  <si>
    <t>Facultad de
Ciencias</t>
  </si>
  <si>
    <t xml:space="preserve">Biología Molecular y Celular </t>
  </si>
  <si>
    <t xml:space="preserve">Biotecnología Cuantitativa </t>
  </si>
  <si>
    <t xml:space="preserve">Física y Tecnologías Físicas </t>
  </si>
  <si>
    <t xml:space="preserve">Geología: Técnicas y Aplicaciones </t>
  </si>
  <si>
    <t xml:space="preserve">Materiales Nanoestructurados para Aplicaciones Nanotecnológicas </t>
  </si>
  <si>
    <t xml:space="preserve">Modelización e Investigación Matemática, Estadística y Computación </t>
  </si>
  <si>
    <t xml:space="preserve">Química Industrial </t>
  </si>
  <si>
    <t xml:space="preserve">Química Molecular y Catálisis Homogénea </t>
  </si>
  <si>
    <t xml:space="preserve">Erasmus Mundus en Ingeniería de Membranas </t>
  </si>
  <si>
    <t>Total Facultad de Ciencias</t>
  </si>
  <si>
    <t>Facultad de
Ciencias
de la Salud</t>
  </si>
  <si>
    <t xml:space="preserve">Gerontología social </t>
  </si>
  <si>
    <t xml:space="preserve">Iniciación a la Investigación en Ciencias de la Enfermería </t>
  </si>
  <si>
    <t>Total Facultad de Ciencias de la Salud</t>
  </si>
  <si>
    <t>Facultad de Ciencias
Sociales y
del Trabajo</t>
  </si>
  <si>
    <t xml:space="preserve">Relaciones de Género </t>
  </si>
  <si>
    <t>Total Facultad de Ciencias Sociales y del Trabajo</t>
  </si>
  <si>
    <t>Facultad de
Derecho</t>
  </si>
  <si>
    <t xml:space="preserve">Abogacía </t>
  </si>
  <si>
    <t xml:space="preserve">Derecho de la Administración Pública </t>
  </si>
  <si>
    <t xml:space="preserve">Gestión Administrativa </t>
  </si>
  <si>
    <t xml:space="preserve">Prevención de Riesgos Laborales </t>
  </si>
  <si>
    <t>Total Facultad de Derecho</t>
  </si>
  <si>
    <t>Facultad de
Economía
y Empresa</t>
  </si>
  <si>
    <t xml:space="preserve">Auditoría </t>
  </si>
  <si>
    <t xml:space="preserve">Contabilidad y finanzas </t>
  </si>
  <si>
    <t xml:space="preserve">Dirección, Estrategia y Marketing </t>
  </si>
  <si>
    <t xml:space="preserve">Economía </t>
  </si>
  <si>
    <t xml:space="preserve">Sociología de las Políticas Públicas y Sociales </t>
  </si>
  <si>
    <t>Total Facultad de Economía y Empresa</t>
  </si>
  <si>
    <t>Facultad de Educación</t>
  </si>
  <si>
    <t xml:space="preserve">Aprendizaje a lo largo de la vida: Iniciación a la investigación </t>
  </si>
  <si>
    <t>Profesorado de Administración, Comercio, Hostelería, Informática y Formación y Orientación Laboral para Formación Profesional (en extinción)</t>
  </si>
  <si>
    <t>Profesorado de Biología y Geología para E.S.O. y Bachillerato (en extinción)</t>
  </si>
  <si>
    <t>Profesorado de Economía y Empresa para E.S.O. y Bachillerato (en extinción)</t>
  </si>
  <si>
    <t>Profesorado de Filosofía para E.S.O. y Bachillerato (en extinción)</t>
  </si>
  <si>
    <t>Profesorado de Física y Química para E.S.O. y Bachillerato (en extinción)</t>
  </si>
  <si>
    <t>Profesorado de Geografía e Historia para E.S.O. y Bachillerato (en extinción)</t>
  </si>
  <si>
    <r>
      <t>Profesorado de Latín y Griego para E.S.O. y Bachillerato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(en extinción)</t>
    </r>
  </si>
  <si>
    <t>Profesorado de Lengua Castellana y Literatura para E.S.O. y Bachillerato (en extinción)</t>
  </si>
  <si>
    <r>
      <t>Profesorado de Lenguas Extranjeras para E.S.O., Bachillerato y Enseñanzas de Idiomas</t>
    </r>
    <r>
      <rPr>
        <sz val="10"/>
        <color rgb="FFFF0000"/>
        <rFont val="Calibri"/>
        <family val="2"/>
        <scheme val="minor"/>
      </rPr>
      <t xml:space="preserve">: </t>
    </r>
    <r>
      <rPr>
        <sz val="10"/>
        <rFont val="Calibri"/>
        <family val="2"/>
        <scheme val="minor"/>
      </rPr>
      <t>Inglés/Francés</t>
    </r>
    <r>
      <rPr>
        <sz val="10"/>
        <color theme="1"/>
        <rFont val="Calibri"/>
        <family val="2"/>
        <scheme val="minor"/>
      </rPr>
      <t xml:space="preserve"> (en extinción)</t>
    </r>
  </si>
  <si>
    <r>
      <t xml:space="preserve">Profesorado de Matemáticas para E.S.O. y Bachillerato </t>
    </r>
    <r>
      <rPr>
        <sz val="10"/>
        <rFont val="Calibri"/>
        <family val="2"/>
        <scheme val="minor"/>
      </rPr>
      <t>(en extinción)</t>
    </r>
  </si>
  <si>
    <r>
      <t>Profesorado de Música y Danza para E.S.O., Bachillerato y Enseñanzas artísticas profesionales (Música)</t>
    </r>
    <r>
      <rPr>
        <sz val="10"/>
        <rFont val="Calibri"/>
        <family val="2"/>
        <scheme val="minor"/>
      </rPr>
      <t xml:space="preserve"> (en extinción)</t>
    </r>
  </si>
  <si>
    <t>Profesorado de Orientación Educativa para E.S.O. y Bachillerato (en extinción)</t>
  </si>
  <si>
    <t>Profesorado de Procesos Industriales para Formación Profesional (en extinción)</t>
  </si>
  <si>
    <t>Profesorado de Procesos Químicos, Sanitarios, de Imagen Personal, Agrarios, Marítimo-Pesqueros, Alimentarios y de Servicios a la Comunidad para Formación Profesional (en extinción)</t>
  </si>
  <si>
    <t>Profesorado de Tecnología e Informática para E.S.O. y Bachillerato (en extinción)</t>
  </si>
  <si>
    <t>Profesorado, especialidad en Administración, Marketing, Turismo, Servicios a la Comunidad y FOL</t>
  </si>
  <si>
    <t xml:space="preserve">Profesorado, especialidad en Biología y Geología </t>
  </si>
  <si>
    <t xml:space="preserve">Profesorado, especialidad en Economía y Empresa </t>
  </si>
  <si>
    <t xml:space="preserve">Profesorado, especialidad en Filosofía </t>
  </si>
  <si>
    <t xml:space="preserve">Profesorado, especialidad en Física y Química </t>
  </si>
  <si>
    <t xml:space="preserve">Profesorado, especialidad en Geografía e Historia </t>
  </si>
  <si>
    <t xml:space="preserve">Profesorado, especialidad en Lengua Castellana y Literatura. Latín y Griego </t>
  </si>
  <si>
    <t xml:space="preserve">Profesorado, especialidad en Lengua Extranjera: Francés </t>
  </si>
  <si>
    <t xml:space="preserve">Profesorado, especialidad en Lengua Extranjera: Inglés </t>
  </si>
  <si>
    <t xml:space="preserve">Profesorado, especialidad en Matemáticas </t>
  </si>
  <si>
    <t xml:space="preserve">Profesorado, especialidad en Música y Danza </t>
  </si>
  <si>
    <t xml:space="preserve">Profesorado, especialidad en Orientación Educativa </t>
  </si>
  <si>
    <t xml:space="preserve">Profesorado, especialidad en Procesos Industriales y de Construcción </t>
  </si>
  <si>
    <t>Profesorado, especialidad en Procesos Sanitarios, Químicos, Ambientales y Agroalimentarios</t>
  </si>
  <si>
    <t xml:space="preserve">Profesorado, especialidad en Tecnología e Informática </t>
  </si>
  <si>
    <t>Total Facultad de Educación</t>
  </si>
  <si>
    <t>Facultad de
Filosofía y
Letras</t>
  </si>
  <si>
    <t xml:space="preserve">Consultoría de Información y Comunicación Digital </t>
  </si>
  <si>
    <t xml:space="preserve">Estudios Avanzados en Historia del Arte </t>
  </si>
  <si>
    <t xml:space="preserve">Gestión del patrimonio cultural </t>
  </si>
  <si>
    <t xml:space="preserve">Historia Contemporánea </t>
  </si>
  <si>
    <t xml:space="preserve">Investigación en Filosofía </t>
  </si>
  <si>
    <t xml:space="preserve">Investigación y Estudios Avanzados en Historia </t>
  </si>
  <si>
    <t xml:space="preserve">Mundo Antiguo y Patrimonio Arqueológico </t>
  </si>
  <si>
    <t xml:space="preserve">Ordenación Territorial y Medioambiental </t>
  </si>
  <si>
    <t xml:space="preserve">TIGs para la OT: SIGs y teledetección </t>
  </si>
  <si>
    <t>Programa Intercambio Máster</t>
  </si>
  <si>
    <t>Total Facultad de Filosofía y Letras</t>
  </si>
  <si>
    <t xml:space="preserve">Facultad de
Medicina </t>
  </si>
  <si>
    <t>Condicionantes genéticos, nutricionales y ambientales del crecimiento y desarrollo</t>
  </si>
  <si>
    <t xml:space="preserve">Iniciación a la investigación en medicina </t>
  </si>
  <si>
    <t xml:space="preserve">Total Facultad de Medicina </t>
  </si>
  <si>
    <t xml:space="preserve">Facultad de
Veterinaria </t>
  </si>
  <si>
    <t xml:space="preserve">Calidad, Seguridad y Tecnología de los Alimentos </t>
  </si>
  <si>
    <t xml:space="preserve">Nutrición animal </t>
  </si>
  <si>
    <t xml:space="preserve">Total Facultad de Veterinaria </t>
  </si>
  <si>
    <t>Centro
Universitario
de la Defensa (CUD)</t>
  </si>
  <si>
    <t xml:space="preserve">Dirección y Gestión de Adquisiciones de Sistemas para la Defensa </t>
  </si>
  <si>
    <t>Total Centro Universitario de la Defensa</t>
  </si>
  <si>
    <t>HUESCA</t>
  </si>
  <si>
    <t>Escuela Politécnica
Superior</t>
  </si>
  <si>
    <t xml:space="preserve">Ingeniería Agronómica </t>
  </si>
  <si>
    <t>Total Escuela Politécnica Superior</t>
  </si>
  <si>
    <t>Facultad de Ciencias
de la Salud y del
Deporte</t>
  </si>
  <si>
    <t xml:space="preserve">Evaluación y Entrenamiento Físico para la Salud </t>
  </si>
  <si>
    <t>Total Facultad de Ciencias de la Salud y del Deporte</t>
  </si>
  <si>
    <t>Facultad de Ciencias
Humanas y de la
Educación</t>
  </si>
  <si>
    <t xml:space="preserve">Estudios Avanzados sobre el Lenguaje, la Comunicación y sus Patologías </t>
  </si>
  <si>
    <t>Profesorado de Educación Física para E.S.O., Bachillerato, Formación Profesional y Enseñanzas Deportivas (en extinción)</t>
  </si>
  <si>
    <t>Profesorado de ESO, Bachillerato, Formación Profesional y Enseñanzas de Idiomas, Artísticas y Deportivas: Especialidad en Educación Física</t>
  </si>
  <si>
    <t>Total Facultad de Ciencias Humanas y de la Educación</t>
  </si>
  <si>
    <t>Facultad
de Empresa
y Gestión Pública</t>
  </si>
  <si>
    <t xml:space="preserve">Dirección y Planificación del Turismo </t>
  </si>
  <si>
    <t>Total Facultad de Empresa y Gestión Pública</t>
  </si>
  <si>
    <t>TERUEL</t>
  </si>
  <si>
    <t>Facultad de
Ciencias
Sociales y Humanas</t>
  </si>
  <si>
    <t>Profesorado de Dibujo y Artes Plásticas para E.S.O., Bachillerato y Enseñanzas artísticas profesionales (Diseño y Artes Plásticas) (en extinción)</t>
  </si>
  <si>
    <t xml:space="preserve">Profesorado, especialidad en Dibujo, Imagen y Artes Plásticas </t>
  </si>
  <si>
    <t xml:space="preserve">Psicología General Sanitaria </t>
  </si>
  <si>
    <t>Total Facultad de Ciencias Sociales y Humanas</t>
  </si>
  <si>
    <t>TOTAL UNIVERSIDAD DE ZARAGOZA</t>
  </si>
  <si>
    <t xml:space="preserve">                                  Alumnos matriculados curso 2020/2021</t>
  </si>
  <si>
    <t>Datos: 21-12-2020</t>
  </si>
  <si>
    <t>Salud Global: Integración de la Salud Ambiental, Humana y Animal</t>
  </si>
  <si>
    <t>Robótica, Gráficos y Visión por Computador/Robotics, Graphics and Computer Vision</t>
  </si>
  <si>
    <t>Escuela Universitaria Politécnica de Teruel</t>
  </si>
  <si>
    <t xml:space="preserve"> Innovación y Emprendimiento en Tecnologías para la Salud y el Bienestar</t>
  </si>
  <si>
    <t>Total Escuela Universitaria Politécnica de Teruel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</si>
</sst>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1"/>
    <xf numFmtId="0" fontId="3" fillId="0" borderId="0" xfId="1" applyFont="1" applyAlignment="1"/>
    <xf numFmtId="0" fontId="4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indent="2"/>
    </xf>
    <xf numFmtId="0" fontId="2" fillId="0" borderId="1" xfId="1" applyFont="1" applyBorder="1" applyAlignment="1">
      <alignment horizontal="left" wrapText="1" indent="2"/>
    </xf>
    <xf numFmtId="0" fontId="2" fillId="0" borderId="2" xfId="1" applyFont="1" applyBorder="1"/>
    <xf numFmtId="0" fontId="6" fillId="0" borderId="4" xfId="1" applyFont="1" applyBorder="1" applyAlignment="1">
      <alignment horizontal="right" vertical="center" wrapText="1"/>
    </xf>
    <xf numFmtId="3" fontId="6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left" vertical="center" indent="2"/>
    </xf>
    <xf numFmtId="0" fontId="7" fillId="0" borderId="1" xfId="1" applyFont="1" applyBorder="1" applyAlignment="1">
      <alignment horizontal="left" wrapText="1" indent="2"/>
    </xf>
    <xf numFmtId="0" fontId="7" fillId="0" borderId="1" xfId="1" applyFont="1" applyBorder="1" applyAlignment="1">
      <alignment horizontal="left" vertical="center" wrapText="1" indent="2"/>
    </xf>
    <xf numFmtId="0" fontId="2" fillId="0" borderId="1" xfId="1" applyFont="1" applyBorder="1" applyAlignment="1">
      <alignment horizontal="left" vertical="center" wrapText="1" indent="2"/>
    </xf>
    <xf numFmtId="0" fontId="2" fillId="0" borderId="9" xfId="1" applyFont="1" applyBorder="1" applyAlignment="1">
      <alignment horizontal="center" wrapText="1"/>
    </xf>
    <xf numFmtId="0" fontId="1" fillId="2" borderId="1" xfId="1" applyFont="1" applyFill="1" applyBorder="1" applyAlignment="1">
      <alignment horizontal="left"/>
    </xf>
    <xf numFmtId="3" fontId="1" fillId="2" borderId="1" xfId="1" applyNumberFormat="1" applyFont="1" applyFill="1" applyBorder="1" applyAlignment="1">
      <alignment horizontal="center"/>
    </xf>
    <xf numFmtId="0" fontId="6" fillId="0" borderId="4" xfId="1" applyFont="1" applyFill="1" applyBorder="1" applyAlignment="1">
      <alignment horizontal="right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wrapText="1" indent="2"/>
    </xf>
    <xf numFmtId="0" fontId="2" fillId="0" borderId="1" xfId="1" applyNumberForma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wrapText="1" indent="2"/>
    </xf>
    <xf numFmtId="0" fontId="2" fillId="4" borderId="3" xfId="1" applyNumberFormat="1" applyFill="1" applyBorder="1" applyAlignment="1">
      <alignment horizontal="center" vertical="center"/>
    </xf>
    <xf numFmtId="0" fontId="0" fillId="0" borderId="0" xfId="0" applyFill="1"/>
    <xf numFmtId="0" fontId="6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vertical="center" wrapText="1"/>
    </xf>
    <xf numFmtId="0" fontId="10" fillId="0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142874</xdr:rowOff>
    </xdr:from>
    <xdr:to>
      <xdr:col>1</xdr:col>
      <xdr:colOff>695325</xdr:colOff>
      <xdr:row>3</xdr:row>
      <xdr:rowOff>171449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2874"/>
          <a:ext cx="1743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5"/>
  <sheetViews>
    <sheetView tabSelected="1" topLeftCell="A39" workbookViewId="0">
      <selection activeCell="B83" sqref="B83"/>
    </sheetView>
  </sheetViews>
  <sheetFormatPr baseColWidth="10" defaultRowHeight="15" x14ac:dyDescent="0.25"/>
  <cols>
    <col min="1" max="1" width="17.42578125" customWidth="1"/>
    <col min="2" max="2" width="64" customWidth="1"/>
    <col min="3" max="3" width="9" bestFit="1" customWidth="1"/>
    <col min="4" max="4" width="8.42578125" bestFit="1" customWidth="1"/>
    <col min="5" max="5" width="8" customWidth="1"/>
    <col min="6" max="6" width="9.5703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35" t="s">
        <v>0</v>
      </c>
      <c r="B2" s="35"/>
      <c r="C2" s="35"/>
      <c r="D2" s="35"/>
      <c r="E2" s="2"/>
      <c r="F2" s="3" t="s">
        <v>135</v>
      </c>
    </row>
    <row r="3" spans="1:6" x14ac:dyDescent="0.25">
      <c r="A3" s="36" t="s">
        <v>134</v>
      </c>
      <c r="B3" s="36"/>
      <c r="C3" s="36"/>
      <c r="D3" s="36"/>
      <c r="E3" s="4"/>
      <c r="F3" s="3" t="s">
        <v>1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ht="45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</row>
    <row r="7" spans="1:6" x14ac:dyDescent="0.25">
      <c r="A7" s="6" t="s">
        <v>8</v>
      </c>
      <c r="B7" s="7"/>
      <c r="C7" s="7"/>
      <c r="D7" s="7"/>
      <c r="E7" s="7"/>
      <c r="F7" s="8"/>
    </row>
    <row r="8" spans="1:6" ht="15" customHeight="1" x14ac:dyDescent="0.25">
      <c r="A8" s="37" t="s">
        <v>9</v>
      </c>
      <c r="B8" s="9" t="s">
        <v>10</v>
      </c>
      <c r="C8" s="25">
        <v>14</v>
      </c>
      <c r="D8" s="25">
        <v>19</v>
      </c>
      <c r="E8" s="25">
        <f>C8+D8</f>
        <v>33</v>
      </c>
      <c r="F8" s="25">
        <v>23</v>
      </c>
    </row>
    <row r="9" spans="1:6" x14ac:dyDescent="0.25">
      <c r="A9" s="38"/>
      <c r="B9" s="9" t="s">
        <v>11</v>
      </c>
      <c r="C9" s="25">
        <v>41</v>
      </c>
      <c r="D9" s="25">
        <v>17</v>
      </c>
      <c r="E9" s="25">
        <f t="shared" ref="E9:E73" si="0">C9+D9</f>
        <v>58</v>
      </c>
      <c r="F9" s="25">
        <v>48</v>
      </c>
    </row>
    <row r="10" spans="1:6" x14ac:dyDescent="0.25">
      <c r="A10" s="38"/>
      <c r="B10" s="9" t="s">
        <v>12</v>
      </c>
      <c r="C10" s="25">
        <v>24</v>
      </c>
      <c r="D10" s="25">
        <v>24</v>
      </c>
      <c r="E10" s="25">
        <f t="shared" si="0"/>
        <v>48</v>
      </c>
      <c r="F10" s="25">
        <v>37</v>
      </c>
    </row>
    <row r="11" spans="1:6" x14ac:dyDescent="0.25">
      <c r="A11" s="38"/>
      <c r="B11" s="9" t="s">
        <v>13</v>
      </c>
      <c r="C11" s="25">
        <v>8</v>
      </c>
      <c r="D11" s="25">
        <v>5</v>
      </c>
      <c r="E11" s="25">
        <f t="shared" si="0"/>
        <v>13</v>
      </c>
      <c r="F11" s="25">
        <v>10</v>
      </c>
    </row>
    <row r="12" spans="1:6" x14ac:dyDescent="0.25">
      <c r="A12" s="38"/>
      <c r="B12" s="9" t="s">
        <v>14</v>
      </c>
      <c r="C12" s="25">
        <v>18</v>
      </c>
      <c r="D12" s="25">
        <v>7</v>
      </c>
      <c r="E12" s="25">
        <f t="shared" si="0"/>
        <v>25</v>
      </c>
      <c r="F12" s="25">
        <v>17</v>
      </c>
    </row>
    <row r="13" spans="1:6" x14ac:dyDescent="0.25">
      <c r="A13" s="38"/>
      <c r="B13" s="9" t="s">
        <v>15</v>
      </c>
      <c r="C13" s="25">
        <v>18</v>
      </c>
      <c r="D13" s="25">
        <v>4</v>
      </c>
      <c r="E13" s="25">
        <f t="shared" si="0"/>
        <v>22</v>
      </c>
      <c r="F13" s="25">
        <v>17</v>
      </c>
    </row>
    <row r="14" spans="1:6" x14ac:dyDescent="0.25">
      <c r="A14" s="38"/>
      <c r="B14" s="9" t="s">
        <v>16</v>
      </c>
      <c r="C14" s="33">
        <v>161</v>
      </c>
      <c r="D14" s="33">
        <v>39</v>
      </c>
      <c r="E14" s="33">
        <f t="shared" si="0"/>
        <v>200</v>
      </c>
      <c r="F14" s="25">
        <v>94</v>
      </c>
    </row>
    <row r="15" spans="1:6" x14ac:dyDescent="0.25">
      <c r="A15" s="38"/>
      <c r="B15" s="9" t="s">
        <v>17</v>
      </c>
      <c r="C15" s="33">
        <v>21</v>
      </c>
      <c r="D15" s="33">
        <v>1</v>
      </c>
      <c r="E15" s="33">
        <f t="shared" si="0"/>
        <v>22</v>
      </c>
      <c r="F15" s="25">
        <v>19</v>
      </c>
    </row>
    <row r="16" spans="1:6" x14ac:dyDescent="0.25">
      <c r="A16" s="38"/>
      <c r="B16" s="9" t="s">
        <v>18</v>
      </c>
      <c r="C16" s="25">
        <v>18</v>
      </c>
      <c r="D16" s="25">
        <v>0</v>
      </c>
      <c r="E16" s="25">
        <f t="shared" si="0"/>
        <v>18</v>
      </c>
      <c r="F16" s="25">
        <v>15</v>
      </c>
    </row>
    <row r="17" spans="1:6" x14ac:dyDescent="0.25">
      <c r="A17" s="38"/>
      <c r="B17" s="9" t="s">
        <v>19</v>
      </c>
      <c r="C17" s="25">
        <v>20</v>
      </c>
      <c r="D17" s="25">
        <v>18</v>
      </c>
      <c r="E17" s="25">
        <f t="shared" si="0"/>
        <v>38</v>
      </c>
      <c r="F17" s="25">
        <v>32</v>
      </c>
    </row>
    <row r="18" spans="1:6" ht="30" x14ac:dyDescent="0.25">
      <c r="A18" s="38"/>
      <c r="B18" s="10" t="s">
        <v>137</v>
      </c>
      <c r="C18" s="25">
        <v>22</v>
      </c>
      <c r="D18" s="25">
        <v>3</v>
      </c>
      <c r="E18" s="25">
        <f t="shared" si="0"/>
        <v>25</v>
      </c>
      <c r="F18" s="25">
        <v>17</v>
      </c>
    </row>
    <row r="19" spans="1:6" ht="30" x14ac:dyDescent="0.25">
      <c r="A19" s="38"/>
      <c r="B19" s="10" t="s">
        <v>21</v>
      </c>
      <c r="C19" s="25">
        <v>8</v>
      </c>
      <c r="D19" s="25">
        <v>1</v>
      </c>
      <c r="E19" s="25">
        <f t="shared" si="0"/>
        <v>9</v>
      </c>
      <c r="F19" s="25">
        <v>6</v>
      </c>
    </row>
    <row r="20" spans="1:6" ht="30" x14ac:dyDescent="0.25">
      <c r="A20" s="38"/>
      <c r="B20" s="10" t="s">
        <v>22</v>
      </c>
      <c r="C20" s="25">
        <v>3</v>
      </c>
      <c r="D20" s="25">
        <v>4</v>
      </c>
      <c r="E20" s="25">
        <f t="shared" si="0"/>
        <v>7</v>
      </c>
      <c r="F20" s="25">
        <v>7</v>
      </c>
    </row>
    <row r="21" spans="1:6" ht="30" x14ac:dyDescent="0.25">
      <c r="A21" s="38"/>
      <c r="B21" s="10" t="s">
        <v>23</v>
      </c>
      <c r="C21" s="25">
        <v>11</v>
      </c>
      <c r="D21" s="25">
        <v>6</v>
      </c>
      <c r="E21" s="25">
        <f t="shared" si="0"/>
        <v>17</v>
      </c>
      <c r="F21" s="25">
        <v>13</v>
      </c>
    </row>
    <row r="22" spans="1:6" x14ac:dyDescent="0.25">
      <c r="A22" s="39"/>
      <c r="B22" s="9" t="s">
        <v>20</v>
      </c>
      <c r="C22" s="25">
        <v>2</v>
      </c>
      <c r="D22" s="25">
        <v>1</v>
      </c>
      <c r="E22" s="25">
        <f t="shared" si="0"/>
        <v>3</v>
      </c>
      <c r="F22" s="25">
        <v>3</v>
      </c>
    </row>
    <row r="23" spans="1:6" x14ac:dyDescent="0.25">
      <c r="A23" s="11"/>
      <c r="B23" s="12" t="s">
        <v>24</v>
      </c>
      <c r="C23" s="13">
        <f>SUM(C8:C22)</f>
        <v>389</v>
      </c>
      <c r="D23" s="13">
        <f t="shared" ref="D23:F23" si="1">SUM(D8:D22)</f>
        <v>149</v>
      </c>
      <c r="E23" s="13">
        <f t="shared" si="1"/>
        <v>538</v>
      </c>
      <c r="F23" s="13">
        <f t="shared" si="1"/>
        <v>358</v>
      </c>
    </row>
    <row r="24" spans="1:6" x14ac:dyDescent="0.25">
      <c r="A24" s="34" t="s">
        <v>25</v>
      </c>
      <c r="B24" s="9" t="s">
        <v>26</v>
      </c>
      <c r="C24" s="25">
        <v>8</v>
      </c>
      <c r="D24" s="25">
        <v>13</v>
      </c>
      <c r="E24" s="25">
        <f t="shared" si="0"/>
        <v>21</v>
      </c>
      <c r="F24" s="25">
        <v>17</v>
      </c>
    </row>
    <row r="25" spans="1:6" x14ac:dyDescent="0.25">
      <c r="A25" s="34"/>
      <c r="B25" s="9" t="s">
        <v>27</v>
      </c>
      <c r="C25" s="25">
        <v>8</v>
      </c>
      <c r="D25" s="25">
        <v>4</v>
      </c>
      <c r="E25" s="25">
        <f t="shared" si="0"/>
        <v>12</v>
      </c>
      <c r="F25" s="25">
        <v>11</v>
      </c>
    </row>
    <row r="26" spans="1:6" x14ac:dyDescent="0.25">
      <c r="A26" s="34"/>
      <c r="B26" s="9" t="s">
        <v>28</v>
      </c>
      <c r="C26" s="25">
        <v>8</v>
      </c>
      <c r="D26" s="25">
        <v>6</v>
      </c>
      <c r="E26" s="25">
        <f t="shared" si="0"/>
        <v>14</v>
      </c>
      <c r="F26" s="25">
        <v>8</v>
      </c>
    </row>
    <row r="27" spans="1:6" x14ac:dyDescent="0.25">
      <c r="A27" s="34"/>
      <c r="B27" s="9" t="s">
        <v>29</v>
      </c>
      <c r="C27" s="25">
        <v>6</v>
      </c>
      <c r="D27" s="25">
        <v>5</v>
      </c>
      <c r="E27" s="25">
        <f t="shared" si="0"/>
        <v>11</v>
      </c>
      <c r="F27" s="25">
        <v>10</v>
      </c>
    </row>
    <row r="28" spans="1:6" x14ac:dyDescent="0.25">
      <c r="A28" s="34"/>
      <c r="B28" s="10" t="s">
        <v>30</v>
      </c>
      <c r="C28" s="25">
        <v>9</v>
      </c>
      <c r="D28" s="25">
        <v>7</v>
      </c>
      <c r="E28" s="25">
        <f t="shared" si="0"/>
        <v>16</v>
      </c>
      <c r="F28" s="25">
        <v>8</v>
      </c>
    </row>
    <row r="29" spans="1:6" ht="18" customHeight="1" x14ac:dyDescent="0.25">
      <c r="A29" s="34"/>
      <c r="B29" s="10" t="s">
        <v>31</v>
      </c>
      <c r="C29" s="25">
        <v>13</v>
      </c>
      <c r="D29" s="25">
        <v>6</v>
      </c>
      <c r="E29" s="25">
        <f t="shared" si="0"/>
        <v>19</v>
      </c>
      <c r="F29" s="25">
        <v>17</v>
      </c>
    </row>
    <row r="30" spans="1:6" x14ac:dyDescent="0.25">
      <c r="A30" s="34"/>
      <c r="B30" s="9" t="s">
        <v>32</v>
      </c>
      <c r="C30" s="25">
        <v>10</v>
      </c>
      <c r="D30" s="25">
        <v>12</v>
      </c>
      <c r="E30" s="25">
        <f t="shared" si="0"/>
        <v>22</v>
      </c>
      <c r="F30" s="25">
        <v>17</v>
      </c>
    </row>
    <row r="31" spans="1:6" x14ac:dyDescent="0.25">
      <c r="A31" s="34"/>
      <c r="B31" s="9" t="s">
        <v>33</v>
      </c>
      <c r="C31" s="25">
        <v>13</v>
      </c>
      <c r="D31" s="25">
        <v>10</v>
      </c>
      <c r="E31" s="25">
        <f t="shared" si="0"/>
        <v>23</v>
      </c>
      <c r="F31" s="25">
        <v>14</v>
      </c>
    </row>
    <row r="32" spans="1:6" x14ac:dyDescent="0.25">
      <c r="A32" s="34"/>
      <c r="B32" s="9" t="s">
        <v>34</v>
      </c>
      <c r="C32" s="25">
        <v>4</v>
      </c>
      <c r="D32" s="25">
        <v>2</v>
      </c>
      <c r="E32" s="25">
        <f t="shared" si="0"/>
        <v>6</v>
      </c>
      <c r="F32" s="25">
        <v>6</v>
      </c>
    </row>
    <row r="33" spans="1:6" x14ac:dyDescent="0.25">
      <c r="A33" s="34"/>
      <c r="B33" s="9" t="s">
        <v>20</v>
      </c>
      <c r="C33" s="25">
        <v>2</v>
      </c>
      <c r="D33" s="25">
        <v>1</v>
      </c>
      <c r="E33" s="25">
        <f t="shared" si="0"/>
        <v>3</v>
      </c>
      <c r="F33" s="25">
        <v>3</v>
      </c>
    </row>
    <row r="34" spans="1:6" x14ac:dyDescent="0.25">
      <c r="A34" s="11"/>
      <c r="B34" s="12" t="s">
        <v>35</v>
      </c>
      <c r="C34" s="23">
        <f>SUM(C24:C33)</f>
        <v>81</v>
      </c>
      <c r="D34" s="23">
        <f t="shared" ref="D34:F34" si="2">SUM(D24:D33)</f>
        <v>66</v>
      </c>
      <c r="E34" s="23">
        <f t="shared" si="2"/>
        <v>147</v>
      </c>
      <c r="F34" s="23">
        <f t="shared" si="2"/>
        <v>111</v>
      </c>
    </row>
    <row r="35" spans="1:6" x14ac:dyDescent="0.25">
      <c r="A35" s="34" t="s">
        <v>36</v>
      </c>
      <c r="B35" s="9" t="s">
        <v>37</v>
      </c>
      <c r="C35" s="25">
        <v>10</v>
      </c>
      <c r="D35" s="25">
        <v>27</v>
      </c>
      <c r="E35" s="25">
        <f t="shared" si="0"/>
        <v>37</v>
      </c>
      <c r="F35" s="25">
        <v>26</v>
      </c>
    </row>
    <row r="36" spans="1:6" x14ac:dyDescent="0.25">
      <c r="A36" s="34"/>
      <c r="B36" s="10" t="s">
        <v>38</v>
      </c>
      <c r="C36" s="25">
        <v>1</v>
      </c>
      <c r="D36" s="25">
        <v>11</v>
      </c>
      <c r="E36" s="25">
        <f t="shared" si="0"/>
        <v>12</v>
      </c>
      <c r="F36" s="25">
        <v>10</v>
      </c>
    </row>
    <row r="37" spans="1:6" x14ac:dyDescent="0.25">
      <c r="A37" s="11"/>
      <c r="B37" s="12" t="s">
        <v>39</v>
      </c>
      <c r="C37" s="23">
        <f>SUM(C35:C36)</f>
        <v>11</v>
      </c>
      <c r="D37" s="23">
        <f t="shared" ref="D37:F37" si="3">SUM(D35:D36)</f>
        <v>38</v>
      </c>
      <c r="E37" s="23">
        <f t="shared" si="3"/>
        <v>49</v>
      </c>
      <c r="F37" s="23">
        <f t="shared" si="3"/>
        <v>36</v>
      </c>
    </row>
    <row r="38" spans="1:6" ht="60" x14ac:dyDescent="0.25">
      <c r="A38" s="14" t="s">
        <v>40</v>
      </c>
      <c r="B38" s="15" t="s">
        <v>41</v>
      </c>
      <c r="C38" s="25">
        <v>3</v>
      </c>
      <c r="D38" s="25">
        <v>31</v>
      </c>
      <c r="E38" s="25">
        <f t="shared" si="0"/>
        <v>34</v>
      </c>
      <c r="F38" s="25">
        <v>24</v>
      </c>
    </row>
    <row r="39" spans="1:6" x14ac:dyDescent="0.25">
      <c r="A39" s="11"/>
      <c r="B39" s="12" t="s">
        <v>42</v>
      </c>
      <c r="C39" s="23">
        <f>SUM(C38)</f>
        <v>3</v>
      </c>
      <c r="D39" s="23">
        <f t="shared" ref="D39:F39" si="4">SUM(D38)</f>
        <v>31</v>
      </c>
      <c r="E39" s="23">
        <f t="shared" si="4"/>
        <v>34</v>
      </c>
      <c r="F39" s="23">
        <f t="shared" si="4"/>
        <v>24</v>
      </c>
    </row>
    <row r="40" spans="1:6" x14ac:dyDescent="0.25">
      <c r="A40" s="34" t="s">
        <v>43</v>
      </c>
      <c r="B40" s="9" t="s">
        <v>44</v>
      </c>
      <c r="C40" s="25">
        <v>78</v>
      </c>
      <c r="D40" s="25">
        <v>97</v>
      </c>
      <c r="E40" s="25">
        <f t="shared" si="0"/>
        <v>175</v>
      </c>
      <c r="F40" s="25">
        <v>99</v>
      </c>
    </row>
    <row r="41" spans="1:6" x14ac:dyDescent="0.25">
      <c r="A41" s="34"/>
      <c r="B41" s="9" t="s">
        <v>45</v>
      </c>
      <c r="C41" s="25">
        <v>14</v>
      </c>
      <c r="D41" s="25">
        <v>16</v>
      </c>
      <c r="E41" s="25">
        <f t="shared" si="0"/>
        <v>30</v>
      </c>
      <c r="F41" s="25">
        <v>26</v>
      </c>
    </row>
    <row r="42" spans="1:6" x14ac:dyDescent="0.25">
      <c r="A42" s="34"/>
      <c r="B42" s="9" t="s">
        <v>46</v>
      </c>
      <c r="C42" s="25">
        <v>8</v>
      </c>
      <c r="D42" s="25">
        <v>13</v>
      </c>
      <c r="E42" s="25">
        <f t="shared" si="0"/>
        <v>21</v>
      </c>
      <c r="F42" s="25">
        <v>17</v>
      </c>
    </row>
    <row r="43" spans="1:6" x14ac:dyDescent="0.25">
      <c r="A43" s="34"/>
      <c r="B43" s="9" t="s">
        <v>47</v>
      </c>
      <c r="C43" s="25">
        <v>14</v>
      </c>
      <c r="D43" s="25">
        <v>14</v>
      </c>
      <c r="E43" s="25">
        <f t="shared" si="0"/>
        <v>28</v>
      </c>
      <c r="F43" s="25">
        <v>21</v>
      </c>
    </row>
    <row r="44" spans="1:6" x14ac:dyDescent="0.25">
      <c r="A44" s="11"/>
      <c r="B44" s="12" t="s">
        <v>48</v>
      </c>
      <c r="C44" s="23">
        <f>SUM(C40:C43)</f>
        <v>114</v>
      </c>
      <c r="D44" s="23">
        <f t="shared" ref="D44:F44" si="5">SUM(D40:D43)</f>
        <v>140</v>
      </c>
      <c r="E44" s="23">
        <f t="shared" si="5"/>
        <v>254</v>
      </c>
      <c r="F44" s="23">
        <f t="shared" si="5"/>
        <v>163</v>
      </c>
    </row>
    <row r="45" spans="1:6" x14ac:dyDescent="0.25">
      <c r="A45" s="34" t="s">
        <v>49</v>
      </c>
      <c r="B45" s="9" t="s">
        <v>50</v>
      </c>
      <c r="C45" s="25">
        <v>20</v>
      </c>
      <c r="D45" s="25">
        <v>19</v>
      </c>
      <c r="E45" s="25">
        <f t="shared" si="0"/>
        <v>39</v>
      </c>
      <c r="F45" s="25">
        <v>26</v>
      </c>
    </row>
    <row r="46" spans="1:6" x14ac:dyDescent="0.25">
      <c r="A46" s="34"/>
      <c r="B46" s="9" t="s">
        <v>51</v>
      </c>
      <c r="C46" s="25">
        <v>11</v>
      </c>
      <c r="D46" s="25">
        <v>10</v>
      </c>
      <c r="E46" s="25">
        <f t="shared" si="0"/>
        <v>21</v>
      </c>
      <c r="F46" s="25">
        <v>18</v>
      </c>
    </row>
    <row r="47" spans="1:6" x14ac:dyDescent="0.25">
      <c r="A47" s="34"/>
      <c r="B47" s="9" t="s">
        <v>52</v>
      </c>
      <c r="C47" s="25">
        <v>6</v>
      </c>
      <c r="D47" s="25">
        <v>14</v>
      </c>
      <c r="E47" s="25">
        <f t="shared" si="0"/>
        <v>20</v>
      </c>
      <c r="F47" s="25">
        <v>15</v>
      </c>
    </row>
    <row r="48" spans="1:6" x14ac:dyDescent="0.25">
      <c r="A48" s="34"/>
      <c r="B48" s="9" t="s">
        <v>53</v>
      </c>
      <c r="C48" s="25">
        <v>11</v>
      </c>
      <c r="D48" s="25">
        <v>11</v>
      </c>
      <c r="E48" s="25">
        <f t="shared" si="0"/>
        <v>22</v>
      </c>
      <c r="F48" s="25">
        <v>18</v>
      </c>
    </row>
    <row r="49" spans="1:6" x14ac:dyDescent="0.25">
      <c r="A49" s="34"/>
      <c r="B49" s="9" t="s">
        <v>54</v>
      </c>
      <c r="C49" s="25">
        <v>5</v>
      </c>
      <c r="D49" s="25">
        <v>12</v>
      </c>
      <c r="E49" s="25">
        <f t="shared" si="0"/>
        <v>17</v>
      </c>
      <c r="F49" s="25">
        <v>14</v>
      </c>
    </row>
    <row r="50" spans="1:6" x14ac:dyDescent="0.25">
      <c r="A50" s="34"/>
      <c r="B50" s="9" t="s">
        <v>20</v>
      </c>
      <c r="C50" s="25">
        <v>2</v>
      </c>
      <c r="D50" s="25">
        <v>1</v>
      </c>
      <c r="E50" s="25">
        <f t="shared" si="0"/>
        <v>3</v>
      </c>
      <c r="F50" s="25">
        <v>2</v>
      </c>
    </row>
    <row r="51" spans="1:6" x14ac:dyDescent="0.25">
      <c r="A51" s="11"/>
      <c r="B51" s="12" t="s">
        <v>55</v>
      </c>
      <c r="C51" s="23">
        <f>SUM(C45:C50)</f>
        <v>55</v>
      </c>
      <c r="D51" s="23">
        <f t="shared" ref="D51:F51" si="6">SUM(D45:D50)</f>
        <v>67</v>
      </c>
      <c r="E51" s="23">
        <f t="shared" si="6"/>
        <v>122</v>
      </c>
      <c r="F51" s="23">
        <f t="shared" si="6"/>
        <v>93</v>
      </c>
    </row>
    <row r="52" spans="1:6" ht="27" customHeight="1" x14ac:dyDescent="0.25">
      <c r="A52" s="37" t="s">
        <v>56</v>
      </c>
      <c r="B52" s="16" t="s">
        <v>57</v>
      </c>
      <c r="C52" s="25">
        <v>9</v>
      </c>
      <c r="D52" s="25">
        <v>26</v>
      </c>
      <c r="E52" s="25">
        <f t="shared" si="0"/>
        <v>35</v>
      </c>
      <c r="F52" s="25">
        <v>28</v>
      </c>
    </row>
    <row r="53" spans="1:6" ht="27" customHeight="1" x14ac:dyDescent="0.25">
      <c r="A53" s="38"/>
      <c r="B53" s="17" t="s">
        <v>58</v>
      </c>
      <c r="C53" s="25">
        <v>1</v>
      </c>
      <c r="D53" s="25">
        <v>2</v>
      </c>
      <c r="E53" s="25">
        <f t="shared" si="0"/>
        <v>3</v>
      </c>
      <c r="F53" s="25">
        <v>3</v>
      </c>
    </row>
    <row r="54" spans="1:6" ht="27" customHeight="1" x14ac:dyDescent="0.25">
      <c r="A54" s="38"/>
      <c r="B54" s="16" t="s">
        <v>59</v>
      </c>
      <c r="C54" s="25">
        <v>0</v>
      </c>
      <c r="D54" s="25">
        <v>1</v>
      </c>
      <c r="E54" s="25">
        <f t="shared" si="0"/>
        <v>1</v>
      </c>
      <c r="F54" s="25">
        <v>1</v>
      </c>
    </row>
    <row r="55" spans="1:6" ht="27" customHeight="1" x14ac:dyDescent="0.25">
      <c r="A55" s="38"/>
      <c r="B55" s="16" t="s">
        <v>60</v>
      </c>
      <c r="C55" s="25">
        <v>0</v>
      </c>
      <c r="D55" s="25">
        <v>0</v>
      </c>
      <c r="E55" s="25">
        <f t="shared" si="0"/>
        <v>0</v>
      </c>
      <c r="F55" s="25">
        <v>0</v>
      </c>
    </row>
    <row r="56" spans="1:6" ht="27" customHeight="1" x14ac:dyDescent="0.25">
      <c r="A56" s="38"/>
      <c r="B56" s="16" t="s">
        <v>61</v>
      </c>
      <c r="C56" s="25">
        <v>1</v>
      </c>
      <c r="D56" s="25">
        <v>0</v>
      </c>
      <c r="E56" s="25">
        <f t="shared" si="0"/>
        <v>1</v>
      </c>
      <c r="F56" s="25">
        <v>1</v>
      </c>
    </row>
    <row r="57" spans="1:6" ht="27" customHeight="1" x14ac:dyDescent="0.25">
      <c r="A57" s="38"/>
      <c r="B57" s="16" t="s">
        <v>62</v>
      </c>
      <c r="C57" s="25">
        <v>0</v>
      </c>
      <c r="D57" s="25">
        <v>0</v>
      </c>
      <c r="E57" s="25">
        <f t="shared" si="0"/>
        <v>0</v>
      </c>
      <c r="F57" s="25">
        <v>0</v>
      </c>
    </row>
    <row r="58" spans="1:6" ht="27" customHeight="1" x14ac:dyDescent="0.25">
      <c r="A58" s="38"/>
      <c r="B58" s="16" t="s">
        <v>63</v>
      </c>
      <c r="C58" s="25">
        <v>7</v>
      </c>
      <c r="D58" s="25">
        <v>1</v>
      </c>
      <c r="E58" s="25">
        <f t="shared" si="0"/>
        <v>8</v>
      </c>
      <c r="F58" s="25">
        <v>8</v>
      </c>
    </row>
    <row r="59" spans="1:6" ht="27" customHeight="1" x14ac:dyDescent="0.25">
      <c r="A59" s="38"/>
      <c r="B59" s="24" t="s">
        <v>64</v>
      </c>
      <c r="C59" s="25">
        <v>0</v>
      </c>
      <c r="D59" s="25">
        <v>0</v>
      </c>
      <c r="E59" s="25">
        <f t="shared" si="0"/>
        <v>0</v>
      </c>
      <c r="F59" s="25">
        <v>0</v>
      </c>
    </row>
    <row r="60" spans="1:6" ht="27" customHeight="1" x14ac:dyDescent="0.25">
      <c r="A60" s="38"/>
      <c r="B60" s="24" t="s">
        <v>65</v>
      </c>
      <c r="C60" s="25">
        <v>0</v>
      </c>
      <c r="D60" s="25">
        <v>3</v>
      </c>
      <c r="E60" s="25">
        <f t="shared" si="0"/>
        <v>3</v>
      </c>
      <c r="F60" s="25">
        <v>3</v>
      </c>
    </row>
    <row r="61" spans="1:6" ht="27" customHeight="1" x14ac:dyDescent="0.25">
      <c r="A61" s="38"/>
      <c r="B61" s="24" t="s">
        <v>66</v>
      </c>
      <c r="C61" s="25">
        <v>4</v>
      </c>
      <c r="D61" s="25">
        <v>4</v>
      </c>
      <c r="E61" s="25">
        <f t="shared" si="0"/>
        <v>8</v>
      </c>
      <c r="F61" s="25">
        <v>8</v>
      </c>
    </row>
    <row r="62" spans="1:6" ht="27" customHeight="1" x14ac:dyDescent="0.25">
      <c r="A62" s="38"/>
      <c r="B62" s="24" t="s">
        <v>67</v>
      </c>
      <c r="C62" s="25">
        <v>0</v>
      </c>
      <c r="D62" s="25">
        <v>0</v>
      </c>
      <c r="E62" s="25">
        <f t="shared" si="0"/>
        <v>0</v>
      </c>
      <c r="F62" s="25">
        <v>0</v>
      </c>
    </row>
    <row r="63" spans="1:6" ht="27" customHeight="1" x14ac:dyDescent="0.25">
      <c r="A63" s="38"/>
      <c r="B63" s="24" t="s">
        <v>68</v>
      </c>
      <c r="C63" s="25">
        <v>1</v>
      </c>
      <c r="D63" s="25">
        <v>0</v>
      </c>
      <c r="E63" s="25">
        <f t="shared" si="0"/>
        <v>1</v>
      </c>
      <c r="F63" s="25">
        <v>1</v>
      </c>
    </row>
    <row r="64" spans="1:6" ht="27" customHeight="1" x14ac:dyDescent="0.25">
      <c r="A64" s="38"/>
      <c r="B64" s="16" t="s">
        <v>69</v>
      </c>
      <c r="C64" s="25">
        <v>0</v>
      </c>
      <c r="D64" s="25">
        <v>4</v>
      </c>
      <c r="E64" s="25">
        <f t="shared" si="0"/>
        <v>4</v>
      </c>
      <c r="F64" s="25">
        <v>4</v>
      </c>
    </row>
    <row r="65" spans="1:6" ht="27" customHeight="1" x14ac:dyDescent="0.25">
      <c r="A65" s="38"/>
      <c r="B65" s="16" t="s">
        <v>70</v>
      </c>
      <c r="C65" s="25">
        <v>0</v>
      </c>
      <c r="D65" s="25">
        <v>0</v>
      </c>
      <c r="E65" s="25">
        <f t="shared" si="0"/>
        <v>0</v>
      </c>
      <c r="F65" s="25">
        <v>0</v>
      </c>
    </row>
    <row r="66" spans="1:6" ht="35.25" customHeight="1" x14ac:dyDescent="0.25">
      <c r="A66" s="38"/>
      <c r="B66" s="17" t="s">
        <v>71</v>
      </c>
      <c r="C66" s="25">
        <v>1</v>
      </c>
      <c r="D66" s="25">
        <v>0</v>
      </c>
      <c r="E66" s="25">
        <f t="shared" si="0"/>
        <v>1</v>
      </c>
      <c r="F66" s="25">
        <v>1</v>
      </c>
    </row>
    <row r="67" spans="1:6" ht="27" customHeight="1" x14ac:dyDescent="0.25">
      <c r="A67" s="38"/>
      <c r="B67" s="16" t="s">
        <v>72</v>
      </c>
      <c r="C67" s="25">
        <v>0</v>
      </c>
      <c r="D67" s="25">
        <v>2</v>
      </c>
      <c r="E67" s="25">
        <f t="shared" si="0"/>
        <v>2</v>
      </c>
      <c r="F67" s="25">
        <v>2</v>
      </c>
    </row>
    <row r="68" spans="1:6" ht="27" customHeight="1" x14ac:dyDescent="0.25">
      <c r="A68" s="38"/>
      <c r="B68" s="17" t="s">
        <v>73</v>
      </c>
      <c r="C68" s="25">
        <v>6</v>
      </c>
      <c r="D68" s="25">
        <v>18</v>
      </c>
      <c r="E68" s="25">
        <f t="shared" si="0"/>
        <v>24</v>
      </c>
      <c r="F68" s="25">
        <v>18</v>
      </c>
    </row>
    <row r="69" spans="1:6" ht="27" customHeight="1" x14ac:dyDescent="0.25">
      <c r="A69" s="38"/>
      <c r="B69" s="16" t="s">
        <v>74</v>
      </c>
      <c r="C69" s="25">
        <v>15</v>
      </c>
      <c r="D69" s="25">
        <v>40</v>
      </c>
      <c r="E69" s="25">
        <f t="shared" si="0"/>
        <v>55</v>
      </c>
      <c r="F69" s="25">
        <v>40</v>
      </c>
    </row>
    <row r="70" spans="1:6" ht="27" customHeight="1" x14ac:dyDescent="0.25">
      <c r="A70" s="38"/>
      <c r="B70" s="17" t="s">
        <v>75</v>
      </c>
      <c r="C70" s="25">
        <v>15</v>
      </c>
      <c r="D70" s="25">
        <v>24</v>
      </c>
      <c r="E70" s="25">
        <f t="shared" si="0"/>
        <v>39</v>
      </c>
      <c r="F70" s="25">
        <v>29</v>
      </c>
    </row>
    <row r="71" spans="1:6" ht="27" customHeight="1" x14ac:dyDescent="0.25">
      <c r="A71" s="38"/>
      <c r="B71" s="16" t="s">
        <v>76</v>
      </c>
      <c r="C71" s="25">
        <v>11</v>
      </c>
      <c r="D71" s="25">
        <v>11</v>
      </c>
      <c r="E71" s="25">
        <f t="shared" si="0"/>
        <v>22</v>
      </c>
      <c r="F71" s="25">
        <v>20</v>
      </c>
    </row>
    <row r="72" spans="1:6" ht="27" customHeight="1" x14ac:dyDescent="0.25">
      <c r="A72" s="38"/>
      <c r="B72" s="16" t="s">
        <v>77</v>
      </c>
      <c r="C72" s="25">
        <v>24</v>
      </c>
      <c r="D72" s="25">
        <v>22</v>
      </c>
      <c r="E72" s="25">
        <f t="shared" si="0"/>
        <v>46</v>
      </c>
      <c r="F72" s="25">
        <v>32</v>
      </c>
    </row>
    <row r="73" spans="1:6" ht="27" customHeight="1" x14ac:dyDescent="0.25">
      <c r="A73" s="38"/>
      <c r="B73" s="17" t="s">
        <v>78</v>
      </c>
      <c r="C73" s="25">
        <v>79</v>
      </c>
      <c r="D73" s="25">
        <v>45</v>
      </c>
      <c r="E73" s="25">
        <f t="shared" si="0"/>
        <v>124</v>
      </c>
      <c r="F73" s="25">
        <v>70</v>
      </c>
    </row>
    <row r="74" spans="1:6" ht="27" customHeight="1" x14ac:dyDescent="0.25">
      <c r="A74" s="38"/>
      <c r="B74" s="16" t="s">
        <v>79</v>
      </c>
      <c r="C74" s="25">
        <v>12</v>
      </c>
      <c r="D74" s="25">
        <v>35</v>
      </c>
      <c r="E74" s="25">
        <f t="shared" ref="E74:E123" si="7">C74+D74</f>
        <v>47</v>
      </c>
      <c r="F74" s="25">
        <v>32</v>
      </c>
    </row>
    <row r="75" spans="1:6" ht="27" customHeight="1" x14ac:dyDescent="0.25">
      <c r="A75" s="38"/>
      <c r="B75" s="16" t="s">
        <v>80</v>
      </c>
      <c r="C75" s="25">
        <v>4</v>
      </c>
      <c r="D75" s="25">
        <v>12</v>
      </c>
      <c r="E75" s="25">
        <f t="shared" si="7"/>
        <v>16</v>
      </c>
      <c r="F75" s="25">
        <v>15</v>
      </c>
    </row>
    <row r="76" spans="1:6" ht="27" customHeight="1" x14ac:dyDescent="0.25">
      <c r="A76" s="38"/>
      <c r="B76" s="16" t="s">
        <v>81</v>
      </c>
      <c r="C76" s="25">
        <v>11</v>
      </c>
      <c r="D76" s="25">
        <v>55</v>
      </c>
      <c r="E76" s="25">
        <f t="shared" si="7"/>
        <v>66</v>
      </c>
      <c r="F76" s="25">
        <v>49</v>
      </c>
    </row>
    <row r="77" spans="1:6" ht="27" customHeight="1" x14ac:dyDescent="0.25">
      <c r="A77" s="38"/>
      <c r="B77" s="16" t="s">
        <v>82</v>
      </c>
      <c r="C77" s="25">
        <v>12</v>
      </c>
      <c r="D77" s="25">
        <v>19</v>
      </c>
      <c r="E77" s="25">
        <f t="shared" si="7"/>
        <v>31</v>
      </c>
      <c r="F77" s="25">
        <v>27</v>
      </c>
    </row>
    <row r="78" spans="1:6" ht="27" customHeight="1" x14ac:dyDescent="0.25">
      <c r="A78" s="38"/>
      <c r="B78" s="16" t="s">
        <v>83</v>
      </c>
      <c r="C78" s="25">
        <v>9</v>
      </c>
      <c r="D78" s="25">
        <v>9</v>
      </c>
      <c r="E78" s="25">
        <f t="shared" si="7"/>
        <v>18</v>
      </c>
      <c r="F78" s="25">
        <v>17</v>
      </c>
    </row>
    <row r="79" spans="1:6" ht="27" customHeight="1" x14ac:dyDescent="0.25">
      <c r="A79" s="38"/>
      <c r="B79" s="16" t="s">
        <v>84</v>
      </c>
      <c r="C79" s="25">
        <v>4</v>
      </c>
      <c r="D79" s="25">
        <v>38</v>
      </c>
      <c r="E79" s="25">
        <f t="shared" si="7"/>
        <v>42</v>
      </c>
      <c r="F79" s="25">
        <v>33</v>
      </c>
    </row>
    <row r="80" spans="1:6" ht="21.75" customHeight="1" x14ac:dyDescent="0.25">
      <c r="A80" s="38"/>
      <c r="B80" s="16" t="s">
        <v>85</v>
      </c>
      <c r="C80" s="25">
        <v>13</v>
      </c>
      <c r="D80" s="25">
        <v>10</v>
      </c>
      <c r="E80" s="25">
        <f t="shared" si="7"/>
        <v>23</v>
      </c>
      <c r="F80" s="25">
        <v>20</v>
      </c>
    </row>
    <row r="81" spans="1:6" ht="27" customHeight="1" x14ac:dyDescent="0.25">
      <c r="A81" s="38"/>
      <c r="B81" s="17" t="s">
        <v>86</v>
      </c>
      <c r="C81" s="25">
        <v>6</v>
      </c>
      <c r="D81" s="25">
        <v>19</v>
      </c>
      <c r="E81" s="25">
        <f t="shared" si="7"/>
        <v>25</v>
      </c>
      <c r="F81" s="25">
        <v>20</v>
      </c>
    </row>
    <row r="82" spans="1:6" ht="27" customHeight="1" x14ac:dyDescent="0.25">
      <c r="A82" s="39"/>
      <c r="B82" s="16" t="s">
        <v>87</v>
      </c>
      <c r="C82" s="25">
        <v>19</v>
      </c>
      <c r="D82" s="25">
        <v>14</v>
      </c>
      <c r="E82" s="25">
        <f t="shared" si="7"/>
        <v>33</v>
      </c>
      <c r="F82" s="25">
        <v>26</v>
      </c>
    </row>
    <row r="83" spans="1:6" ht="27" customHeight="1" x14ac:dyDescent="0.25">
      <c r="A83" s="11"/>
      <c r="B83" s="12" t="s">
        <v>88</v>
      </c>
      <c r="C83" s="23">
        <f>SUM(C52:C82)</f>
        <v>264</v>
      </c>
      <c r="D83" s="23">
        <f t="shared" ref="D83:F83" si="8">SUM(D52:D82)</f>
        <v>414</v>
      </c>
      <c r="E83" s="23">
        <f t="shared" si="8"/>
        <v>678</v>
      </c>
      <c r="F83" s="23">
        <f t="shared" si="8"/>
        <v>508</v>
      </c>
    </row>
    <row r="84" spans="1:6" ht="21" customHeight="1" x14ac:dyDescent="0.25">
      <c r="A84" s="37" t="s">
        <v>89</v>
      </c>
      <c r="B84" s="10" t="s">
        <v>90</v>
      </c>
      <c r="C84" s="25">
        <v>9</v>
      </c>
      <c r="D84" s="25">
        <v>13</v>
      </c>
      <c r="E84" s="25">
        <f t="shared" si="7"/>
        <v>22</v>
      </c>
      <c r="F84" s="25">
        <v>21</v>
      </c>
    </row>
    <row r="85" spans="1:6" ht="21" customHeight="1" x14ac:dyDescent="0.25">
      <c r="A85" s="38"/>
      <c r="B85" s="10" t="s">
        <v>91</v>
      </c>
      <c r="C85" s="25">
        <v>3</v>
      </c>
      <c r="D85" s="25">
        <v>11</v>
      </c>
      <c r="E85" s="25">
        <f t="shared" si="7"/>
        <v>14</v>
      </c>
      <c r="F85" s="25">
        <v>13</v>
      </c>
    </row>
    <row r="86" spans="1:6" ht="21" customHeight="1" x14ac:dyDescent="0.25">
      <c r="A86" s="38"/>
      <c r="B86" s="10" t="s">
        <v>92</v>
      </c>
      <c r="C86" s="25">
        <v>9</v>
      </c>
      <c r="D86" s="25">
        <v>22</v>
      </c>
      <c r="E86" s="25">
        <f t="shared" si="7"/>
        <v>31</v>
      </c>
      <c r="F86" s="25">
        <v>23</v>
      </c>
    </row>
    <row r="87" spans="1:6" ht="21" customHeight="1" x14ac:dyDescent="0.25">
      <c r="A87" s="38"/>
      <c r="B87" s="10" t="s">
        <v>93</v>
      </c>
      <c r="C87" s="25">
        <v>20</v>
      </c>
      <c r="D87" s="25">
        <v>10</v>
      </c>
      <c r="E87" s="25">
        <f t="shared" si="7"/>
        <v>30</v>
      </c>
      <c r="F87" s="25">
        <v>26</v>
      </c>
    </row>
    <row r="88" spans="1:6" ht="21" customHeight="1" x14ac:dyDescent="0.25">
      <c r="A88" s="38"/>
      <c r="B88" s="10" t="s">
        <v>94</v>
      </c>
      <c r="C88" s="25">
        <v>4</v>
      </c>
      <c r="D88" s="25">
        <v>6</v>
      </c>
      <c r="E88" s="25">
        <f t="shared" si="7"/>
        <v>10</v>
      </c>
      <c r="F88" s="25">
        <v>10</v>
      </c>
    </row>
    <row r="89" spans="1:6" ht="21" customHeight="1" x14ac:dyDescent="0.25">
      <c r="A89" s="38"/>
      <c r="B89" s="18" t="s">
        <v>95</v>
      </c>
      <c r="C89" s="25">
        <v>8</v>
      </c>
      <c r="D89" s="25">
        <v>8</v>
      </c>
      <c r="E89" s="25">
        <f t="shared" si="7"/>
        <v>16</v>
      </c>
      <c r="F89" s="25">
        <v>15</v>
      </c>
    </row>
    <row r="90" spans="1:6" ht="21" customHeight="1" x14ac:dyDescent="0.25">
      <c r="A90" s="38"/>
      <c r="B90" s="10" t="s">
        <v>96</v>
      </c>
      <c r="C90" s="25">
        <v>8</v>
      </c>
      <c r="D90" s="25">
        <v>4</v>
      </c>
      <c r="E90" s="25">
        <f t="shared" si="7"/>
        <v>12</v>
      </c>
      <c r="F90" s="25">
        <v>12</v>
      </c>
    </row>
    <row r="91" spans="1:6" ht="21" customHeight="1" x14ac:dyDescent="0.25">
      <c r="A91" s="38"/>
      <c r="B91" s="10" t="s">
        <v>97</v>
      </c>
      <c r="C91" s="25">
        <v>9</v>
      </c>
      <c r="D91" s="25">
        <v>7</v>
      </c>
      <c r="E91" s="25">
        <f t="shared" si="7"/>
        <v>16</v>
      </c>
      <c r="F91" s="25">
        <v>14</v>
      </c>
    </row>
    <row r="92" spans="1:6" ht="21" customHeight="1" x14ac:dyDescent="0.25">
      <c r="A92" s="38"/>
      <c r="B92" s="10" t="s">
        <v>98</v>
      </c>
      <c r="C92" s="25">
        <v>21</v>
      </c>
      <c r="D92" s="25">
        <v>11</v>
      </c>
      <c r="E92" s="25">
        <f t="shared" si="7"/>
        <v>32</v>
      </c>
      <c r="F92" s="25">
        <v>26</v>
      </c>
    </row>
    <row r="93" spans="1:6" ht="21" customHeight="1" x14ac:dyDescent="0.25">
      <c r="A93" s="38"/>
      <c r="B93" s="10" t="s">
        <v>99</v>
      </c>
      <c r="C93" s="25">
        <v>0</v>
      </c>
      <c r="D93" s="25">
        <v>1</v>
      </c>
      <c r="E93" s="25">
        <f t="shared" si="7"/>
        <v>1</v>
      </c>
      <c r="F93" s="25">
        <v>1</v>
      </c>
    </row>
    <row r="94" spans="1:6" ht="21" customHeight="1" x14ac:dyDescent="0.25">
      <c r="A94" s="11"/>
      <c r="B94" s="12" t="s">
        <v>100</v>
      </c>
      <c r="C94" s="23">
        <f>SUM(C84:C93)</f>
        <v>91</v>
      </c>
      <c r="D94" s="23">
        <f t="shared" ref="D94:F94" si="9">SUM(D84:D93)</f>
        <v>93</v>
      </c>
      <c r="E94" s="23">
        <f t="shared" si="9"/>
        <v>184</v>
      </c>
      <c r="F94" s="23">
        <f t="shared" si="9"/>
        <v>161</v>
      </c>
    </row>
    <row r="95" spans="1:6" ht="30" x14ac:dyDescent="0.25">
      <c r="A95" s="37" t="s">
        <v>101</v>
      </c>
      <c r="B95" s="27" t="s">
        <v>102</v>
      </c>
      <c r="C95" s="26">
        <v>7</v>
      </c>
      <c r="D95" s="26">
        <v>41</v>
      </c>
      <c r="E95" s="25">
        <f t="shared" si="7"/>
        <v>48</v>
      </c>
      <c r="F95" s="26">
        <v>27</v>
      </c>
    </row>
    <row r="96" spans="1:6" ht="24" customHeight="1" x14ac:dyDescent="0.25">
      <c r="A96" s="38"/>
      <c r="B96" s="27" t="s">
        <v>103</v>
      </c>
      <c r="C96" s="25">
        <v>26</v>
      </c>
      <c r="D96" s="25">
        <v>36</v>
      </c>
      <c r="E96" s="25">
        <f t="shared" si="7"/>
        <v>62</v>
      </c>
      <c r="F96" s="25">
        <v>27</v>
      </c>
    </row>
    <row r="97" spans="1:6" x14ac:dyDescent="0.25">
      <c r="A97" s="11"/>
      <c r="B97" s="22" t="s">
        <v>104</v>
      </c>
      <c r="C97" s="23">
        <f>SUM(C95:C96)</f>
        <v>33</v>
      </c>
      <c r="D97" s="23">
        <f>SUM(D95:D96)</f>
        <v>77</v>
      </c>
      <c r="E97" s="23">
        <f>SUM(E95:E96)</f>
        <v>110</v>
      </c>
      <c r="F97" s="23">
        <f>SUM(F95:F96)</f>
        <v>54</v>
      </c>
    </row>
    <row r="98" spans="1:6" ht="18.75" customHeight="1" x14ac:dyDescent="0.25">
      <c r="A98" s="37" t="s">
        <v>105</v>
      </c>
      <c r="B98" s="18" t="s">
        <v>106</v>
      </c>
      <c r="C98" s="25">
        <v>6</v>
      </c>
      <c r="D98" s="25">
        <v>19</v>
      </c>
      <c r="E98" s="25">
        <f t="shared" si="7"/>
        <v>25</v>
      </c>
      <c r="F98" s="25">
        <v>24</v>
      </c>
    </row>
    <row r="99" spans="1:6" ht="21" customHeight="1" x14ac:dyDescent="0.25">
      <c r="A99" s="38"/>
      <c r="B99" s="9" t="s">
        <v>107</v>
      </c>
      <c r="C99" s="25">
        <v>11</v>
      </c>
      <c r="D99" s="25">
        <v>10</v>
      </c>
      <c r="E99" s="25">
        <f t="shared" si="7"/>
        <v>21</v>
      </c>
      <c r="F99" s="25">
        <v>21</v>
      </c>
    </row>
    <row r="100" spans="1:6" ht="27.75" customHeight="1" x14ac:dyDescent="0.25">
      <c r="A100" s="38"/>
      <c r="B100" s="10" t="s">
        <v>136</v>
      </c>
      <c r="C100" s="25">
        <v>7</v>
      </c>
      <c r="D100" s="25">
        <v>18</v>
      </c>
      <c r="E100" s="25">
        <f t="shared" si="7"/>
        <v>25</v>
      </c>
      <c r="F100" s="25">
        <v>20</v>
      </c>
    </row>
    <row r="101" spans="1:6" ht="24.75" customHeight="1" x14ac:dyDescent="0.25">
      <c r="A101" s="39"/>
      <c r="B101" s="10" t="s">
        <v>99</v>
      </c>
      <c r="C101" s="25">
        <v>0</v>
      </c>
      <c r="D101" s="25">
        <v>1</v>
      </c>
      <c r="E101" s="25">
        <f t="shared" si="7"/>
        <v>1</v>
      </c>
      <c r="F101" s="25">
        <v>1</v>
      </c>
    </row>
    <row r="102" spans="1:6" x14ac:dyDescent="0.25">
      <c r="A102" s="11"/>
      <c r="B102" s="12" t="s">
        <v>108</v>
      </c>
      <c r="C102" s="23">
        <f>SUM(C98:C101)</f>
        <v>24</v>
      </c>
      <c r="D102" s="23">
        <f t="shared" ref="D102:F102" si="10">SUM(D98:D101)</f>
        <v>48</v>
      </c>
      <c r="E102" s="23">
        <f t="shared" si="10"/>
        <v>72</v>
      </c>
      <c r="F102" s="23">
        <f t="shared" si="10"/>
        <v>66</v>
      </c>
    </row>
    <row r="103" spans="1:6" ht="60" x14ac:dyDescent="0.25">
      <c r="A103" s="14" t="s">
        <v>109</v>
      </c>
      <c r="B103" s="18" t="s">
        <v>110</v>
      </c>
      <c r="C103" s="25">
        <v>38</v>
      </c>
      <c r="D103" s="25">
        <v>6</v>
      </c>
      <c r="E103" s="25">
        <f t="shared" si="7"/>
        <v>44</v>
      </c>
      <c r="F103" s="25">
        <v>35</v>
      </c>
    </row>
    <row r="104" spans="1:6" x14ac:dyDescent="0.25">
      <c r="A104" s="11"/>
      <c r="B104" s="12" t="s">
        <v>111</v>
      </c>
      <c r="C104" s="23">
        <f>SUM(C103)</f>
        <v>38</v>
      </c>
      <c r="D104" s="23">
        <f t="shared" ref="D104:F104" si="11">SUM(D103)</f>
        <v>6</v>
      </c>
      <c r="E104" s="23">
        <f t="shared" si="11"/>
        <v>44</v>
      </c>
      <c r="F104" s="23">
        <f t="shared" si="11"/>
        <v>35</v>
      </c>
    </row>
    <row r="105" spans="1:6" x14ac:dyDescent="0.25">
      <c r="A105" s="6" t="s">
        <v>112</v>
      </c>
      <c r="B105" s="7"/>
      <c r="C105" s="7"/>
      <c r="D105" s="7"/>
      <c r="E105" s="28"/>
      <c r="F105" s="8"/>
    </row>
    <row r="106" spans="1:6" ht="30" customHeight="1" x14ac:dyDescent="0.25">
      <c r="A106" s="37" t="s">
        <v>113</v>
      </c>
      <c r="B106" s="15" t="s">
        <v>114</v>
      </c>
      <c r="C106" s="25">
        <v>26</v>
      </c>
      <c r="D106" s="25">
        <v>17</v>
      </c>
      <c r="E106" s="25">
        <f t="shared" si="7"/>
        <v>43</v>
      </c>
      <c r="F106" s="25">
        <v>39</v>
      </c>
    </row>
    <row r="107" spans="1:6" ht="24" customHeight="1" x14ac:dyDescent="0.25">
      <c r="A107" s="39"/>
      <c r="B107" s="10" t="s">
        <v>99</v>
      </c>
      <c r="C107" s="25">
        <v>0</v>
      </c>
      <c r="D107" s="25">
        <v>1</v>
      </c>
      <c r="E107" s="25">
        <f t="shared" si="7"/>
        <v>1</v>
      </c>
      <c r="F107" s="25">
        <v>1</v>
      </c>
    </row>
    <row r="108" spans="1:6" x14ac:dyDescent="0.25">
      <c r="A108" s="11"/>
      <c r="B108" s="12" t="s">
        <v>115</v>
      </c>
      <c r="C108" s="23">
        <f t="shared" ref="C108:D108" si="12">SUM(C106:C107)</f>
        <v>26</v>
      </c>
      <c r="D108" s="23">
        <f t="shared" si="12"/>
        <v>18</v>
      </c>
      <c r="E108" s="23">
        <f>SUM(E106:E107)</f>
        <v>44</v>
      </c>
      <c r="F108" s="23">
        <f>SUM(F106:F107)</f>
        <v>40</v>
      </c>
    </row>
    <row r="109" spans="1:6" ht="60" x14ac:dyDescent="0.25">
      <c r="A109" s="19" t="s">
        <v>116</v>
      </c>
      <c r="B109" s="15" t="s">
        <v>117</v>
      </c>
      <c r="C109" s="25">
        <v>12</v>
      </c>
      <c r="D109" s="25">
        <v>10</v>
      </c>
      <c r="E109" s="25">
        <f t="shared" si="7"/>
        <v>22</v>
      </c>
      <c r="F109" s="25">
        <v>20</v>
      </c>
    </row>
    <row r="110" spans="1:6" ht="20.25" customHeight="1" x14ac:dyDescent="0.25">
      <c r="A110" s="11"/>
      <c r="B110" s="12" t="s">
        <v>118</v>
      </c>
      <c r="C110" s="23">
        <f>SUM(C109)</f>
        <v>12</v>
      </c>
      <c r="D110" s="23">
        <f t="shared" ref="D110:F110" si="13">SUM(D109)</f>
        <v>10</v>
      </c>
      <c r="E110" s="23">
        <f t="shared" si="13"/>
        <v>22</v>
      </c>
      <c r="F110" s="23">
        <f t="shared" si="13"/>
        <v>20</v>
      </c>
    </row>
    <row r="111" spans="1:6" ht="34.5" customHeight="1" x14ac:dyDescent="0.25">
      <c r="A111" s="40" t="s">
        <v>119</v>
      </c>
      <c r="B111" s="10" t="s">
        <v>120</v>
      </c>
      <c r="C111" s="25">
        <v>2</v>
      </c>
      <c r="D111" s="25">
        <v>21</v>
      </c>
      <c r="E111" s="25">
        <f t="shared" si="7"/>
        <v>23</v>
      </c>
      <c r="F111" s="25">
        <v>21</v>
      </c>
    </row>
    <row r="112" spans="1:6" ht="35.25" customHeight="1" x14ac:dyDescent="0.25">
      <c r="A112" s="41"/>
      <c r="B112" s="10" t="s">
        <v>121</v>
      </c>
      <c r="C112" s="25">
        <v>2</v>
      </c>
      <c r="D112" s="25">
        <v>1</v>
      </c>
      <c r="E112" s="25">
        <f t="shared" si="7"/>
        <v>3</v>
      </c>
      <c r="F112" s="25">
        <v>3</v>
      </c>
    </row>
    <row r="113" spans="1:6" ht="45" x14ac:dyDescent="0.25">
      <c r="A113" s="41"/>
      <c r="B113" s="18" t="s">
        <v>122</v>
      </c>
      <c r="C113" s="25">
        <v>24</v>
      </c>
      <c r="D113" s="25">
        <v>10</v>
      </c>
      <c r="E113" s="25">
        <f t="shared" si="7"/>
        <v>34</v>
      </c>
      <c r="F113" s="25">
        <v>32</v>
      </c>
    </row>
    <row r="114" spans="1:6" ht="19.5" customHeight="1" x14ac:dyDescent="0.25">
      <c r="A114" s="11"/>
      <c r="B114" s="12" t="s">
        <v>123</v>
      </c>
      <c r="C114" s="23">
        <f>SUM(C111:C113)</f>
        <v>28</v>
      </c>
      <c r="D114" s="23">
        <f t="shared" ref="D114:F114" si="14">SUM(D111:D113)</f>
        <v>32</v>
      </c>
      <c r="E114" s="23">
        <f t="shared" si="14"/>
        <v>60</v>
      </c>
      <c r="F114" s="23">
        <f t="shared" si="14"/>
        <v>56</v>
      </c>
    </row>
    <row r="115" spans="1:6" ht="24.75" customHeight="1" x14ac:dyDescent="0.25">
      <c r="A115" s="40" t="s">
        <v>124</v>
      </c>
      <c r="B115" s="9" t="s">
        <v>125</v>
      </c>
      <c r="C115" s="25">
        <v>10</v>
      </c>
      <c r="D115" s="25">
        <v>24</v>
      </c>
      <c r="E115" s="25">
        <f t="shared" si="7"/>
        <v>34</v>
      </c>
      <c r="F115" s="25">
        <v>29</v>
      </c>
    </row>
    <row r="116" spans="1:6" ht="27" customHeight="1" x14ac:dyDescent="0.25">
      <c r="A116" s="41"/>
      <c r="B116" s="9" t="s">
        <v>99</v>
      </c>
      <c r="C116" s="25">
        <v>0</v>
      </c>
      <c r="D116" s="25">
        <v>5</v>
      </c>
      <c r="E116" s="25">
        <f t="shared" si="7"/>
        <v>5</v>
      </c>
      <c r="F116" s="25">
        <v>3</v>
      </c>
    </row>
    <row r="117" spans="1:6" ht="21" customHeight="1" x14ac:dyDescent="0.25">
      <c r="A117" s="11"/>
      <c r="B117" s="12" t="s">
        <v>126</v>
      </c>
      <c r="C117" s="23">
        <f>SUM(C115:C116)</f>
        <v>10</v>
      </c>
      <c r="D117" s="23">
        <f t="shared" ref="D117:F117" si="15">SUM(D115:D116)</f>
        <v>29</v>
      </c>
      <c r="E117" s="23">
        <f t="shared" si="15"/>
        <v>39</v>
      </c>
      <c r="F117" s="23">
        <f t="shared" si="15"/>
        <v>32</v>
      </c>
    </row>
    <row r="118" spans="1:6" x14ac:dyDescent="0.25">
      <c r="A118" s="6" t="s">
        <v>127</v>
      </c>
      <c r="B118" s="7"/>
      <c r="C118" s="7"/>
      <c r="D118" s="7"/>
      <c r="E118" s="28"/>
      <c r="F118" s="8"/>
    </row>
    <row r="119" spans="1:6" s="29" customFormat="1" ht="30" customHeight="1" x14ac:dyDescent="0.25">
      <c r="A119" s="31" t="s">
        <v>138</v>
      </c>
      <c r="B119" s="27" t="s">
        <v>139</v>
      </c>
      <c r="C119" s="31">
        <v>6</v>
      </c>
      <c r="D119" s="31">
        <v>3</v>
      </c>
      <c r="E119" s="26">
        <v>9</v>
      </c>
      <c r="F119" s="31">
        <v>9</v>
      </c>
    </row>
    <row r="120" spans="1:6" s="29" customFormat="1" x14ac:dyDescent="0.25">
      <c r="A120" s="32"/>
      <c r="B120" s="22" t="s">
        <v>140</v>
      </c>
      <c r="C120" s="30">
        <f>SUM(C119)</f>
        <v>6</v>
      </c>
      <c r="D120" s="30">
        <f t="shared" ref="D120:F120" si="16">SUM(D119)</f>
        <v>3</v>
      </c>
      <c r="E120" s="30">
        <f t="shared" si="16"/>
        <v>9</v>
      </c>
      <c r="F120" s="30">
        <f t="shared" si="16"/>
        <v>9</v>
      </c>
    </row>
    <row r="121" spans="1:6" ht="45" x14ac:dyDescent="0.25">
      <c r="A121" s="37" t="s">
        <v>128</v>
      </c>
      <c r="B121" s="10" t="s">
        <v>129</v>
      </c>
      <c r="C121" s="25">
        <v>0</v>
      </c>
      <c r="D121" s="25">
        <v>1</v>
      </c>
      <c r="E121" s="25">
        <f t="shared" si="7"/>
        <v>1</v>
      </c>
      <c r="F121" s="25">
        <v>1</v>
      </c>
    </row>
    <row r="122" spans="1:6" x14ac:dyDescent="0.25">
      <c r="A122" s="38"/>
      <c r="B122" s="10" t="s">
        <v>130</v>
      </c>
      <c r="C122" s="25">
        <v>5</v>
      </c>
      <c r="D122" s="25">
        <v>25</v>
      </c>
      <c r="E122" s="25">
        <f t="shared" si="7"/>
        <v>30</v>
      </c>
      <c r="F122" s="25">
        <v>28</v>
      </c>
    </row>
    <row r="123" spans="1:6" x14ac:dyDescent="0.25">
      <c r="A123" s="38"/>
      <c r="B123" s="9" t="s">
        <v>131</v>
      </c>
      <c r="C123" s="25">
        <v>5</v>
      </c>
      <c r="D123" s="25">
        <v>57</v>
      </c>
      <c r="E123" s="25">
        <f t="shared" si="7"/>
        <v>62</v>
      </c>
      <c r="F123" s="25">
        <v>53</v>
      </c>
    </row>
    <row r="124" spans="1:6" x14ac:dyDescent="0.25">
      <c r="A124" s="11"/>
      <c r="B124" s="12" t="s">
        <v>132</v>
      </c>
      <c r="C124" s="13">
        <f>SUM(C121:C123)</f>
        <v>10</v>
      </c>
      <c r="D124" s="13">
        <f t="shared" ref="D124:F124" si="17">SUM(D121:D123)</f>
        <v>83</v>
      </c>
      <c r="E124" s="13">
        <f t="shared" si="17"/>
        <v>93</v>
      </c>
      <c r="F124" s="13">
        <f t="shared" si="17"/>
        <v>82</v>
      </c>
    </row>
    <row r="125" spans="1:6" x14ac:dyDescent="0.25">
      <c r="A125" s="20" t="s">
        <v>133</v>
      </c>
      <c r="B125" s="20"/>
      <c r="C125" s="21">
        <f>C124+C120+C117+C114+C110+C108+C104+C102+C97+C94+C83+C51+C44+C39+C37+C34+C23</f>
        <v>1195</v>
      </c>
      <c r="D125" s="21">
        <f t="shared" ref="D125:F125" si="18">D124+D120+D117+D114+D110+D108+D104+D102+D97+D94+D83+D51+D44+D39+D37+D34+D23</f>
        <v>1304</v>
      </c>
      <c r="E125" s="21">
        <f t="shared" si="18"/>
        <v>2499</v>
      </c>
      <c r="F125" s="21">
        <f t="shared" si="18"/>
        <v>1848</v>
      </c>
    </row>
  </sheetData>
  <mergeCells count="15">
    <mergeCell ref="A115:A116"/>
    <mergeCell ref="A121:A123"/>
    <mergeCell ref="A45:A50"/>
    <mergeCell ref="A52:A82"/>
    <mergeCell ref="A84:A93"/>
    <mergeCell ref="A95:A96"/>
    <mergeCell ref="A111:A113"/>
    <mergeCell ref="A98:A101"/>
    <mergeCell ref="A106:A107"/>
    <mergeCell ref="A40:A43"/>
    <mergeCell ref="A2:D2"/>
    <mergeCell ref="A3:D3"/>
    <mergeCell ref="A24:A33"/>
    <mergeCell ref="A35:A36"/>
    <mergeCell ref="A8:A22"/>
  </mergeCells>
  <printOptions horizontalCentered="1"/>
  <pageMargins left="0.11811023622047245" right="0.11811023622047245" top="0.62992125984251968" bottom="0.62992125984251968" header="0.11811023622047245" footer="0.11811023622047245"/>
  <pageSetup paperSize="9" scale="85" orientation="portrait" verticalDpi="0" r:id="rId1"/>
  <headerFooter>
    <oddFooter>&amp;C&amp;P de &amp;N</oddFooter>
  </headerFooter>
  <ignoredErrors>
    <ignoredError sqref="E34 E37 E39 E44 E51 E83 E94 E97 E102 E104 E110 E114 E117 E124 E108 E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Matriculados 20_21</vt:lpstr>
      <vt:lpstr>Hoja2</vt:lpstr>
      <vt:lpstr>Hoja3</vt:lpstr>
      <vt:lpstr>'Matriculados 20_21'!Títulos_a_imprimir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agrima</dc:creator>
  <cp:lastModifiedBy>agrima</cp:lastModifiedBy>
  <cp:lastPrinted>2021-01-14T14:48:31Z</cp:lastPrinted>
  <dcterms:created xsi:type="dcterms:W3CDTF">2020-03-09T10:57:15Z</dcterms:created>
  <dcterms:modified xsi:type="dcterms:W3CDTF">2021-01-14T14:49:47Z</dcterms:modified>
</cp:coreProperties>
</file>