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1-22 a marzo 2022\GRADO\GRADUADOS\"/>
    </mc:Choice>
  </mc:AlternateContent>
  <xr:revisionPtr revIDLastSave="0" documentId="13_ncr:1_{A30A607E-A2B7-48F4-A011-FE8A6ED9D639}" xr6:coauthVersionLast="36" xr6:coauthVersionMax="36" xr10:uidLastSave="{00000000-0000-0000-0000-000000000000}"/>
  <bookViews>
    <workbookView xWindow="0" yWindow="0" windowWidth="28800" windowHeight="12225" xr2:uid="{3AA86DA1-38F5-416D-9A13-FA289E40B453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G127" i="1"/>
  <c r="H127" i="1"/>
  <c r="E127" i="1"/>
  <c r="K125" i="1"/>
  <c r="K120" i="1"/>
  <c r="K127" i="1" s="1"/>
  <c r="K122" i="1"/>
  <c r="K123" i="1"/>
  <c r="K121" i="1"/>
  <c r="K124" i="1"/>
  <c r="F129" i="1"/>
  <c r="G129" i="1"/>
  <c r="H129" i="1"/>
  <c r="K129" i="1"/>
  <c r="E129" i="1"/>
  <c r="K128" i="1"/>
  <c r="F119" i="1"/>
  <c r="G119" i="1"/>
  <c r="H119" i="1"/>
  <c r="E119" i="1"/>
  <c r="K117" i="1"/>
  <c r="K119" i="1" s="1"/>
  <c r="K115" i="1"/>
  <c r="K116" i="1"/>
  <c r="F114" i="1"/>
  <c r="G114" i="1"/>
  <c r="H114" i="1"/>
  <c r="E114" i="1"/>
  <c r="K112" i="1"/>
  <c r="K114" i="1" s="1"/>
  <c r="F111" i="1"/>
  <c r="G111" i="1"/>
  <c r="H111" i="1"/>
  <c r="E111" i="1"/>
  <c r="K108" i="1"/>
  <c r="K111" i="1" s="1"/>
  <c r="K109" i="1"/>
  <c r="F107" i="1"/>
  <c r="G107" i="1"/>
  <c r="H107" i="1"/>
  <c r="E107" i="1"/>
  <c r="K107" i="1"/>
  <c r="K104" i="1"/>
  <c r="K105" i="1"/>
  <c r="F103" i="1"/>
  <c r="G103" i="1"/>
  <c r="H103" i="1"/>
  <c r="I103" i="1"/>
  <c r="E103" i="1"/>
  <c r="K103" i="1"/>
  <c r="K101" i="1"/>
  <c r="K100" i="1"/>
  <c r="K98" i="1"/>
  <c r="K97" i="1"/>
  <c r="F96" i="1"/>
  <c r="G96" i="1"/>
  <c r="H96" i="1"/>
  <c r="E96" i="1"/>
  <c r="K94" i="1"/>
  <c r="K93" i="1"/>
  <c r="F92" i="1"/>
  <c r="G92" i="1"/>
  <c r="H92" i="1"/>
  <c r="E92" i="1"/>
  <c r="K87" i="1"/>
  <c r="K90" i="1"/>
  <c r="K88" i="1"/>
  <c r="K89" i="1"/>
  <c r="K86" i="1"/>
  <c r="K85" i="1"/>
  <c r="K92" i="1" s="1"/>
  <c r="F84" i="1"/>
  <c r="G84" i="1"/>
  <c r="H84" i="1"/>
  <c r="E84" i="1"/>
  <c r="K82" i="1"/>
  <c r="K81" i="1"/>
  <c r="K84" i="1" s="1"/>
  <c r="F80" i="1"/>
  <c r="G80" i="1"/>
  <c r="H80" i="1"/>
  <c r="I80" i="1"/>
  <c r="K80" i="1"/>
  <c r="E80" i="1"/>
  <c r="K79" i="1"/>
  <c r="F78" i="1"/>
  <c r="G78" i="1"/>
  <c r="H78" i="1"/>
  <c r="I78" i="1"/>
  <c r="E78" i="1"/>
  <c r="K76" i="1"/>
  <c r="K78" i="1" s="1"/>
  <c r="K75" i="1"/>
  <c r="F74" i="1"/>
  <c r="G74" i="1"/>
  <c r="H74" i="1"/>
  <c r="I74" i="1"/>
  <c r="J74" i="1"/>
  <c r="E74" i="1"/>
  <c r="K72" i="1"/>
  <c r="K74" i="1" s="1"/>
  <c r="F71" i="1"/>
  <c r="G71" i="1"/>
  <c r="H71" i="1"/>
  <c r="E71" i="1"/>
  <c r="K66" i="1"/>
  <c r="K62" i="1"/>
  <c r="K60" i="1"/>
  <c r="K57" i="1"/>
  <c r="K68" i="1"/>
  <c r="K59" i="1"/>
  <c r="K56" i="1"/>
  <c r="K65" i="1"/>
  <c r="K63" i="1"/>
  <c r="K64" i="1"/>
  <c r="K58" i="1"/>
  <c r="K69" i="1"/>
  <c r="K61" i="1"/>
  <c r="K67" i="1"/>
  <c r="F55" i="1"/>
  <c r="G55" i="1"/>
  <c r="H55" i="1"/>
  <c r="E55" i="1"/>
  <c r="K53" i="1"/>
  <c r="K52" i="1"/>
  <c r="K55" i="1" s="1"/>
  <c r="F51" i="1"/>
  <c r="G51" i="1"/>
  <c r="H51" i="1"/>
  <c r="E51" i="1"/>
  <c r="K49" i="1"/>
  <c r="K48" i="1"/>
  <c r="K46" i="1"/>
  <c r="K47" i="1"/>
  <c r="F45" i="1"/>
  <c r="G45" i="1"/>
  <c r="H45" i="1"/>
  <c r="I45" i="1"/>
  <c r="J45" i="1"/>
  <c r="E45" i="1"/>
  <c r="K43" i="1"/>
  <c r="K45" i="1" s="1"/>
  <c r="K42" i="1"/>
  <c r="G41" i="1"/>
  <c r="H41" i="1"/>
  <c r="F41" i="1"/>
  <c r="E41" i="1"/>
  <c r="K38" i="1"/>
  <c r="K39" i="1"/>
  <c r="H37" i="1"/>
  <c r="G37" i="1"/>
  <c r="F37" i="1"/>
  <c r="E37" i="1"/>
  <c r="K34" i="1"/>
  <c r="K32" i="1"/>
  <c r="K35" i="1"/>
  <c r="F31" i="1"/>
  <c r="G31" i="1"/>
  <c r="H31" i="1"/>
  <c r="I31" i="1"/>
  <c r="E31" i="1"/>
  <c r="K25" i="1"/>
  <c r="K29" i="1"/>
  <c r="K26" i="1"/>
  <c r="K28" i="1"/>
  <c r="K23" i="1"/>
  <c r="K22" i="1"/>
  <c r="K27" i="1"/>
  <c r="K24" i="1"/>
  <c r="I21" i="1"/>
  <c r="I130" i="1" s="1"/>
  <c r="G21" i="1"/>
  <c r="H21" i="1"/>
  <c r="F21" i="1"/>
  <c r="E21" i="1"/>
  <c r="E130" i="1" s="1"/>
  <c r="K19" i="1"/>
  <c r="K12" i="1"/>
  <c r="K15" i="1"/>
  <c r="K9" i="1"/>
  <c r="K14" i="1"/>
  <c r="K16" i="1"/>
  <c r="K11" i="1"/>
  <c r="K10" i="1"/>
  <c r="K18" i="1"/>
  <c r="K17" i="1"/>
  <c r="K13" i="1"/>
  <c r="K51" i="1" l="1"/>
  <c r="K71" i="1"/>
  <c r="F130" i="1"/>
  <c r="H130" i="1"/>
  <c r="G130" i="1"/>
  <c r="K31" i="1"/>
  <c r="K37" i="1"/>
  <c r="J130" i="1"/>
  <c r="K96" i="1"/>
  <c r="K41" i="1"/>
  <c r="K21" i="1"/>
  <c r="K130" i="1" s="1"/>
</calcChain>
</file>

<file path=xl/sharedStrings.xml><?xml version="1.0" encoding="utf-8"?>
<sst xmlns="http://schemas.openxmlformats.org/spreadsheetml/2006/main" count="157" uniqueCount="124">
  <si>
    <t>Fuente:  Datuz</t>
  </si>
  <si>
    <t>Localidad</t>
  </si>
  <si>
    <t>Centro</t>
  </si>
  <si>
    <t>Titulación</t>
  </si>
  <si>
    <t>Primero</t>
  </si>
  <si>
    <t>Segundo</t>
  </si>
  <si>
    <t>Tercero</t>
  </si>
  <si>
    <t>Cuarto</t>
  </si>
  <si>
    <t>Quinto</t>
  </si>
  <si>
    <t>Sexto</t>
  </si>
  <si>
    <t>Total</t>
  </si>
  <si>
    <t>Zaragoza</t>
  </si>
  <si>
    <t>EINA</t>
  </si>
  <si>
    <t xml:space="preserve">Graduado en Estudios en Arquitectura </t>
  </si>
  <si>
    <t xml:space="preserve">Graduado en Ingeniería de Tecnologías Industriales </t>
  </si>
  <si>
    <t>Graduado en Ingeniería de Tecnologías y Servicios de Telecomunicación (en extinción)</t>
  </si>
  <si>
    <t xml:space="preserve">Graduado en Ingeniería de Tecnologías y Servicios de Telecomunicación </t>
  </si>
  <si>
    <t xml:space="preserve">Graduado en Ingeniería Eléctrica </t>
  </si>
  <si>
    <t xml:space="preserve">Graduado en Ingeniería Electrónica y Automática </t>
  </si>
  <si>
    <t xml:space="preserve">Graduado en Ingeniería en Diseño Industrial y Desarrollo de Producto </t>
  </si>
  <si>
    <t xml:space="preserve">Graduado en Ingeniería Informática </t>
  </si>
  <si>
    <t xml:space="preserve">Graduado en Ingeniería Mecánica </t>
  </si>
  <si>
    <t xml:space="preserve">Graduado en Ingeniería Química </t>
  </si>
  <si>
    <t xml:space="preserve">Programa conjunto en Matemáticas Ingeniería Informática </t>
  </si>
  <si>
    <t>Programas de intercambio</t>
  </si>
  <si>
    <t>Total Escuela de Ingeniería y Arquitectura</t>
  </si>
  <si>
    <t>Facultad de Ciencias</t>
  </si>
  <si>
    <t xml:space="preserve">Graduado en Biotecnología </t>
  </si>
  <si>
    <t xml:space="preserve">Graduado en Física </t>
  </si>
  <si>
    <t>Graduado en Geología (en extinción)</t>
  </si>
  <si>
    <t xml:space="preserve">Graduado en Geología </t>
  </si>
  <si>
    <t xml:space="preserve">Graduado en Matemáticas </t>
  </si>
  <si>
    <t xml:space="preserve">Graduado en Óptica y Optometría </t>
  </si>
  <si>
    <t xml:space="preserve">Graduado en Química </t>
  </si>
  <si>
    <t xml:space="preserve">Programa conjunto en Física Matemáticas (FisMat) </t>
  </si>
  <si>
    <t>Total Facultad de Ciencias</t>
  </si>
  <si>
    <t>Facultad de Ciencias de la Salud</t>
  </si>
  <si>
    <t xml:space="preserve">Graduado en Enfermería </t>
  </si>
  <si>
    <t>Graduado en Fisioterapia (en extinción)</t>
  </si>
  <si>
    <t xml:space="preserve">Graduado en Fisioterapia </t>
  </si>
  <si>
    <t xml:space="preserve">Graduado en Terapia Ocupacional </t>
  </si>
  <si>
    <t>Total Facultad de Ciencias de la Salud</t>
  </si>
  <si>
    <t>Facultad de Ciencias Sociales y del Trabajo</t>
  </si>
  <si>
    <t xml:space="preserve">Graduado en Relaciones Laborales y Recursos Humanos </t>
  </si>
  <si>
    <t xml:space="preserve">Graduado en Trabajo Social </t>
  </si>
  <si>
    <t>Total Facultad de Ciencias Sociales y del Trabajo</t>
  </si>
  <si>
    <t>Facultad de Derecho</t>
  </si>
  <si>
    <t xml:space="preserve">Graduado en Derecho </t>
  </si>
  <si>
    <t xml:space="preserve">Programa conjunto en ADE/DERECHO (Grados) </t>
  </si>
  <si>
    <t>Total Facultad de Derecho</t>
  </si>
  <si>
    <t>Facultad de Economía y Empresa</t>
  </si>
  <si>
    <t xml:space="preserve">Graduado en Administración y Dirección de Empresas </t>
  </si>
  <si>
    <t xml:space="preserve">Graduado en Economía </t>
  </si>
  <si>
    <t xml:space="preserve">Graduado en Finanzas y Contabilidad </t>
  </si>
  <si>
    <t xml:space="preserve">Graduado en Marketing e Investigación de Mercados </t>
  </si>
  <si>
    <t>Total Facultad de Economía y Empresa</t>
  </si>
  <si>
    <t>Facultad de Educación</t>
  </si>
  <si>
    <t xml:space="preserve">Graduado en Magisterio en Educación Infantil </t>
  </si>
  <si>
    <t xml:space="preserve">Graduado en Magisterio en Educación Primaria </t>
  </si>
  <si>
    <t>Total Facultad de Educación</t>
  </si>
  <si>
    <t>Facultad de Filosofía y Letras</t>
  </si>
  <si>
    <t>Graduado en Estudios Clásicos  (en extinción)</t>
  </si>
  <si>
    <t xml:space="preserve">Graduado en Estudios Clásicos </t>
  </si>
  <si>
    <t xml:space="preserve">Graduado en Estudios Ingleses </t>
  </si>
  <si>
    <t>Graduado en Filología Hispánica  (en extinción)</t>
  </si>
  <si>
    <t xml:space="preserve">Graduado en Filología Hispánica </t>
  </si>
  <si>
    <t>Graduado en Filosofía (en extinción)</t>
  </si>
  <si>
    <t xml:space="preserve">Graduado en Filosofía </t>
  </si>
  <si>
    <t xml:space="preserve">Graduado en Geografía y Ordenación del Territorio </t>
  </si>
  <si>
    <t xml:space="preserve">Graduado en Historia </t>
  </si>
  <si>
    <t xml:space="preserve">Graduado en Historia del Arte </t>
  </si>
  <si>
    <t xml:space="preserve">Graduado en Información y Documentación </t>
  </si>
  <si>
    <t xml:space="preserve">Graduado en Lenguas Modernas </t>
  </si>
  <si>
    <t xml:space="preserve">Graduado en Periodismo </t>
  </si>
  <si>
    <t>Total Facultad de Filosofía y Letras</t>
  </si>
  <si>
    <t xml:space="preserve">Facultad de Medicina </t>
  </si>
  <si>
    <t xml:space="preserve">Graduado en Medicina </t>
  </si>
  <si>
    <t xml:space="preserve">Total Facultad de Medicina </t>
  </si>
  <si>
    <t xml:space="preserve">Facultad de Veterinaria </t>
  </si>
  <si>
    <t xml:space="preserve">Graduado en Ciencia y Tecnología de los Alimentos </t>
  </si>
  <si>
    <t xml:space="preserve">Graduado en Veterinaria </t>
  </si>
  <si>
    <t xml:space="preserve">Total Facultad de Veterinaria </t>
  </si>
  <si>
    <t>Centro Universitario de la Defensa</t>
  </si>
  <si>
    <t xml:space="preserve">Graduado en Ingeniería de Organización Industrial </t>
  </si>
  <si>
    <t>Total Centro Universitario de la Defensa de Zaragoza</t>
  </si>
  <si>
    <t>Escuela Universitaria de Turismo</t>
  </si>
  <si>
    <t xml:space="preserve">Graduado en Turismo </t>
  </si>
  <si>
    <t>Total Escuela Universitaria de Turismo de Zaragoza</t>
  </si>
  <si>
    <t xml:space="preserve">Almunia de Doña Godina </t>
  </si>
  <si>
    <t>Escuela Universitaria Politécnica de la Almunia de Doña Godina</t>
  </si>
  <si>
    <t xml:space="preserve">Graduado en Arquitectura Técnica </t>
  </si>
  <si>
    <t xml:space="preserve">Graduado en Ingeniería Civil </t>
  </si>
  <si>
    <t xml:space="preserve">Graduado en Ingeniería Mecatrónica </t>
  </si>
  <si>
    <t xml:space="preserve">Programa conjunto en Ingeniería Mecatrónica Ingeniería de Organización  Industrial </t>
  </si>
  <si>
    <t>Total Escuela Universitaria Politécnica de la Almunia de Doña Godina</t>
  </si>
  <si>
    <t xml:space="preserve">Graduado en Ciencias Ambientales </t>
  </si>
  <si>
    <t xml:space="preserve">Graduado en Ingeniería Agroalimentaria y del Medio Rural </t>
  </si>
  <si>
    <t>Total Escuela Politécnica Superior</t>
  </si>
  <si>
    <t>Facultad de Ciencias de la Salud y del Deporte</t>
  </si>
  <si>
    <t xml:space="preserve">Graduado en Ciencias de la Actividad Física y del Deporte </t>
  </si>
  <si>
    <t xml:space="preserve">Graduado en Nutrición Humana y Dietética </t>
  </si>
  <si>
    <t xml:space="preserve">Graduado en Odontología </t>
  </si>
  <si>
    <t>Total Facultad de Ciencias de la Salud y del Deporte</t>
  </si>
  <si>
    <t>Facultad de Ciencias Humanas y de la Educación</t>
  </si>
  <si>
    <t>Total Facultad de Ciencias Humanas y de la Educación</t>
  </si>
  <si>
    <t>Facultad de Empresa y Gestión Pública</t>
  </si>
  <si>
    <t xml:space="preserve">Graduado en Gestión y Administración Pública </t>
  </si>
  <si>
    <t>Total Facultad de Empresa y Gestión Pública</t>
  </si>
  <si>
    <t>Escuela Universitaria de Enfermería</t>
  </si>
  <si>
    <t>Total Escuela Universitaria de Enfermería San Jorge de Huesca</t>
  </si>
  <si>
    <t>Teruel</t>
  </si>
  <si>
    <t>Escuela Universitaria Politécnica de Teruel</t>
  </si>
  <si>
    <t>Total Escuela Universitaria Politécnica de Teruel</t>
  </si>
  <si>
    <t>Facultad de Ciencias Sociales y Humanas de Teruel</t>
  </si>
  <si>
    <t xml:space="preserve">Graduado en Bellas Artes </t>
  </si>
  <si>
    <t xml:space="preserve">Graduado en Psicología </t>
  </si>
  <si>
    <t>Total Facultad de Ciencias Sociales y Humanas de Teruel</t>
  </si>
  <si>
    <t>Escuela Universitaria de Enfermería de Teruel</t>
  </si>
  <si>
    <t>Total Escuela Universitaria de Enfermería de Teruel</t>
  </si>
  <si>
    <t>Total Universidad</t>
  </si>
  <si>
    <t>Graduado en Ingeniería de Datos en Procesos Industriales</t>
  </si>
  <si>
    <t>Programa conjunto en Ingeniería Informática-Administración y Dirección de Empresas</t>
  </si>
  <si>
    <t xml:space="preserve">Programa conjunto Nutrición Humana y Dietética-Ciencias de Actividad Física y Deporte </t>
  </si>
  <si>
    <t>Datos:  10-03-2022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</si>
</sst>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41" fontId="0" fillId="0" borderId="1" xfId="0" applyNumberFormat="1" applyBorder="1"/>
    <xf numFmtId="0" fontId="1" fillId="3" borderId="1" xfId="0" applyFont="1" applyFill="1" applyBorder="1"/>
    <xf numFmtId="41" fontId="1" fillId="3" borderId="1" xfId="0" applyNumberFormat="1" applyFont="1" applyFill="1" applyBorder="1"/>
    <xf numFmtId="0" fontId="0" fillId="0" borderId="3" xfId="0" applyFill="1" applyBorder="1"/>
    <xf numFmtId="41" fontId="1" fillId="2" borderId="1" xfId="0" applyNumberFormat="1" applyFont="1" applyFill="1" applyBorder="1"/>
    <xf numFmtId="0" fontId="4" fillId="0" borderId="0" xfId="0" applyFont="1"/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152402</xdr:rowOff>
    </xdr:from>
    <xdr:to>
      <xdr:col>2</xdr:col>
      <xdr:colOff>752475</xdr:colOff>
      <xdr:row>5</xdr:row>
      <xdr:rowOff>9526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CA3F9F8-F229-4604-A1D4-FFD6030DD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42902"/>
          <a:ext cx="1847850" cy="619124"/>
        </a:xfrm>
        <a:prstGeom prst="rect">
          <a:avLst/>
        </a:prstGeom>
      </xdr:spPr>
    </xdr:pic>
    <xdr:clientData/>
  </xdr:twoCellAnchor>
  <xdr:twoCellAnchor>
    <xdr:from>
      <xdr:col>3</xdr:col>
      <xdr:colOff>2105025</xdr:colOff>
      <xdr:row>0</xdr:row>
      <xdr:rowOff>123825</xdr:rowOff>
    </xdr:from>
    <xdr:to>
      <xdr:col>4</xdr:col>
      <xdr:colOff>0</xdr:colOff>
      <xdr:row>6</xdr:row>
      <xdr:rowOff>11767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BADE739-18B7-4DB2-8D7B-F8DB99DD0869}"/>
            </a:ext>
          </a:extLst>
        </xdr:cNvPr>
        <xdr:cNvSpPr txBox="1"/>
      </xdr:nvSpPr>
      <xdr:spPr>
        <a:xfrm>
          <a:off x="4391025" y="123825"/>
          <a:ext cx="3048000" cy="10309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ESTUDIANTES MATRICULADOS EN LA </a:t>
          </a:r>
        </a:p>
        <a:p>
          <a:pPr algn="ctr"/>
          <a:r>
            <a:rPr lang="es-ES" sz="1200" b="1"/>
            <a:t>UNIVERSIDAD DE ZARAGOZA</a:t>
          </a:r>
        </a:p>
        <a:p>
          <a:pPr algn="ctr"/>
          <a:r>
            <a:rPr lang="es-ES" sz="1200" b="1"/>
            <a:t>GRADO  -  CURSO 2021/22</a:t>
          </a:r>
        </a:p>
        <a:p>
          <a:pPr algn="ctr"/>
          <a:endParaRPr lang="es-ES" sz="1200" b="1"/>
        </a:p>
        <a:p>
          <a:pPr algn="ctr"/>
          <a:r>
            <a:rPr lang="es-ES" sz="1200" b="1" u="sng"/>
            <a:t>CENTROS, TITULACIONES Y CURSOS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61A3-E1BF-45A5-B915-F5A6C18ACDEC}">
  <dimension ref="A5:U130"/>
  <sheetViews>
    <sheetView tabSelected="1" topLeftCell="B109" workbookViewId="0">
      <selection activeCell="M26" sqref="M26"/>
    </sheetView>
  </sheetViews>
  <sheetFormatPr baseColWidth="10" defaultRowHeight="15" x14ac:dyDescent="0.25"/>
  <cols>
    <col min="4" max="4" width="78.140625" customWidth="1"/>
    <col min="5" max="10" width="8.42578125" customWidth="1"/>
    <col min="11" max="11" width="9.7109375" customWidth="1"/>
    <col min="13" max="13" width="32.42578125" customWidth="1"/>
  </cols>
  <sheetData>
    <row r="5" spans="1:21" x14ac:dyDescent="0.25">
      <c r="J5" s="9" t="s">
        <v>123</v>
      </c>
      <c r="K5" s="9"/>
    </row>
    <row r="6" spans="1:21" x14ac:dyDescent="0.25">
      <c r="J6" s="9" t="s">
        <v>0</v>
      </c>
      <c r="K6" s="9"/>
    </row>
    <row r="8" spans="1:21" x14ac:dyDescent="0.25">
      <c r="A8" s="1" t="s">
        <v>1</v>
      </c>
      <c r="B8" s="1" t="s">
        <v>2</v>
      </c>
      <c r="C8" s="1"/>
      <c r="D8" s="1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M8" s="10"/>
      <c r="N8" s="11"/>
      <c r="O8" s="11"/>
      <c r="P8" s="11"/>
      <c r="Q8" s="11"/>
      <c r="R8" s="11"/>
      <c r="S8" s="11"/>
      <c r="T8" s="11"/>
      <c r="U8" s="11">
        <v>3893</v>
      </c>
    </row>
    <row r="9" spans="1:21" x14ac:dyDescent="0.25">
      <c r="A9" s="23" t="s">
        <v>11</v>
      </c>
      <c r="B9" s="26" t="s">
        <v>12</v>
      </c>
      <c r="C9" s="3">
        <v>470</v>
      </c>
      <c r="D9" s="3" t="s">
        <v>13</v>
      </c>
      <c r="E9" s="4">
        <v>80</v>
      </c>
      <c r="F9" s="4">
        <v>59</v>
      </c>
      <c r="G9" s="4">
        <v>59</v>
      </c>
      <c r="H9" s="4">
        <v>42</v>
      </c>
      <c r="I9" s="4">
        <v>87</v>
      </c>
      <c r="J9" s="4"/>
      <c r="K9" s="4">
        <f>SUM(E9:J9)</f>
        <v>327</v>
      </c>
      <c r="M9" s="12"/>
      <c r="N9" s="13"/>
      <c r="O9" s="13"/>
      <c r="P9" s="13"/>
      <c r="Q9" s="13"/>
      <c r="R9" s="13"/>
      <c r="S9" s="13"/>
      <c r="T9" s="13"/>
      <c r="U9" s="13">
        <v>109</v>
      </c>
    </row>
    <row r="10" spans="1:21" x14ac:dyDescent="0.25">
      <c r="A10" s="24"/>
      <c r="B10" s="27"/>
      <c r="C10" s="3">
        <v>436</v>
      </c>
      <c r="D10" s="3" t="s">
        <v>14</v>
      </c>
      <c r="E10" s="4">
        <v>190</v>
      </c>
      <c r="F10" s="4">
        <v>181</v>
      </c>
      <c r="G10" s="4">
        <v>117</v>
      </c>
      <c r="H10" s="4">
        <v>208</v>
      </c>
      <c r="I10" s="4"/>
      <c r="J10" s="4"/>
      <c r="K10" s="4">
        <f>SUM(E10:J10)</f>
        <v>696</v>
      </c>
      <c r="M10" s="12"/>
      <c r="N10" s="13"/>
      <c r="O10" s="13"/>
      <c r="P10" s="13"/>
      <c r="Q10" s="13"/>
      <c r="R10" s="13"/>
      <c r="S10" s="13"/>
      <c r="T10" s="13"/>
      <c r="U10" s="13">
        <v>212</v>
      </c>
    </row>
    <row r="11" spans="1:21" x14ac:dyDescent="0.25">
      <c r="A11" s="24"/>
      <c r="B11" s="27"/>
      <c r="C11" s="3">
        <v>438</v>
      </c>
      <c r="D11" s="3" t="s">
        <v>15</v>
      </c>
      <c r="E11" s="4"/>
      <c r="F11" s="4"/>
      <c r="G11" s="4"/>
      <c r="H11" s="4">
        <v>13</v>
      </c>
      <c r="I11" s="4"/>
      <c r="J11" s="4"/>
      <c r="K11" s="4">
        <f>SUM(H11:J11)</f>
        <v>13</v>
      </c>
      <c r="M11" s="12"/>
      <c r="N11" s="13"/>
      <c r="O11" s="13"/>
      <c r="P11" s="13"/>
      <c r="Q11" s="13"/>
      <c r="R11" s="13"/>
      <c r="S11" s="13"/>
      <c r="T11" s="13"/>
      <c r="U11" s="13">
        <v>793</v>
      </c>
    </row>
    <row r="12" spans="1:21" x14ac:dyDescent="0.25">
      <c r="A12" s="24"/>
      <c r="B12" s="27"/>
      <c r="C12" s="3">
        <v>581</v>
      </c>
      <c r="D12" s="3" t="s">
        <v>16</v>
      </c>
      <c r="E12" s="4">
        <v>102</v>
      </c>
      <c r="F12" s="4">
        <v>50</v>
      </c>
      <c r="G12" s="4">
        <v>47</v>
      </c>
      <c r="H12" s="4">
        <v>48</v>
      </c>
      <c r="I12" s="4"/>
      <c r="J12" s="4"/>
      <c r="K12" s="4">
        <f>SUM(E12:J12)</f>
        <v>247</v>
      </c>
      <c r="M12" s="12"/>
      <c r="N12" s="13"/>
      <c r="O12" s="13"/>
      <c r="P12" s="13"/>
      <c r="Q12" s="13"/>
      <c r="R12" s="13"/>
      <c r="S12" s="13"/>
      <c r="T12" s="13"/>
      <c r="U12" s="13">
        <v>288</v>
      </c>
    </row>
    <row r="13" spans="1:21" x14ac:dyDescent="0.25">
      <c r="A13" s="24"/>
      <c r="B13" s="27"/>
      <c r="C13" s="3">
        <v>430</v>
      </c>
      <c r="D13" s="3" t="s">
        <v>17</v>
      </c>
      <c r="E13" s="4">
        <v>54</v>
      </c>
      <c r="F13" s="4">
        <v>56</v>
      </c>
      <c r="G13" s="4">
        <v>36</v>
      </c>
      <c r="H13" s="4">
        <v>66</v>
      </c>
      <c r="I13" s="4"/>
      <c r="J13" s="4"/>
      <c r="K13" s="4">
        <f>SUM(E13:J13)</f>
        <v>212</v>
      </c>
      <c r="M13" s="12"/>
      <c r="N13" s="13"/>
      <c r="O13" s="13"/>
      <c r="P13" s="13"/>
      <c r="Q13" s="13"/>
      <c r="R13" s="13"/>
      <c r="S13" s="13"/>
      <c r="T13" s="13"/>
      <c r="U13" s="13">
        <v>696</v>
      </c>
    </row>
    <row r="14" spans="1:21" x14ac:dyDescent="0.25">
      <c r="A14" s="24"/>
      <c r="B14" s="27"/>
      <c r="C14" s="3">
        <v>440</v>
      </c>
      <c r="D14" s="3" t="s">
        <v>18</v>
      </c>
      <c r="E14" s="4">
        <v>115</v>
      </c>
      <c r="F14" s="4">
        <v>82</v>
      </c>
      <c r="G14" s="4">
        <v>53</v>
      </c>
      <c r="H14" s="4">
        <v>110</v>
      </c>
      <c r="I14" s="4"/>
      <c r="J14" s="4"/>
      <c r="K14" s="4">
        <f>SUM(E14:J14)</f>
        <v>360</v>
      </c>
      <c r="M14" s="12"/>
      <c r="N14" s="13"/>
      <c r="O14" s="13"/>
      <c r="P14" s="13"/>
      <c r="Q14" s="13"/>
      <c r="R14" s="13"/>
      <c r="S14" s="13"/>
      <c r="T14" s="13"/>
      <c r="U14" s="13">
        <v>13</v>
      </c>
    </row>
    <row r="15" spans="1:21" x14ac:dyDescent="0.25">
      <c r="A15" s="24"/>
      <c r="B15" s="27"/>
      <c r="C15" s="3">
        <v>558</v>
      </c>
      <c r="D15" s="3" t="s">
        <v>19</v>
      </c>
      <c r="E15" s="4">
        <v>73</v>
      </c>
      <c r="F15" s="4">
        <v>86</v>
      </c>
      <c r="G15" s="4">
        <v>69</v>
      </c>
      <c r="H15" s="4">
        <v>131</v>
      </c>
      <c r="I15" s="4"/>
      <c r="J15" s="4"/>
      <c r="K15" s="4">
        <f>SUM(E15:J15)</f>
        <v>359</v>
      </c>
      <c r="M15" s="12"/>
      <c r="N15" s="13"/>
      <c r="O15" s="13"/>
      <c r="P15" s="13"/>
      <c r="Q15" s="13"/>
      <c r="R15" s="13"/>
      <c r="S15" s="13"/>
      <c r="T15" s="13"/>
      <c r="U15" s="13">
        <v>360</v>
      </c>
    </row>
    <row r="16" spans="1:21" x14ac:dyDescent="0.25">
      <c r="A16" s="24"/>
      <c r="B16" s="27"/>
      <c r="C16" s="3">
        <v>439</v>
      </c>
      <c r="D16" s="3" t="s">
        <v>20</v>
      </c>
      <c r="E16" s="4">
        <v>103</v>
      </c>
      <c r="F16" s="4">
        <v>118</v>
      </c>
      <c r="G16" s="4">
        <v>81</v>
      </c>
      <c r="H16" s="4">
        <v>159</v>
      </c>
      <c r="I16" s="4"/>
      <c r="J16" s="4"/>
      <c r="K16" s="4">
        <f>SUM(E16:J16)</f>
        <v>461</v>
      </c>
      <c r="M16" s="12"/>
      <c r="N16" s="13"/>
      <c r="O16" s="13"/>
      <c r="P16" s="13"/>
      <c r="Q16" s="13"/>
      <c r="R16" s="13"/>
      <c r="S16" s="13"/>
      <c r="T16" s="13"/>
      <c r="U16" s="13">
        <v>327</v>
      </c>
    </row>
    <row r="17" spans="1:21" x14ac:dyDescent="0.25">
      <c r="A17" s="24"/>
      <c r="B17" s="27"/>
      <c r="C17" s="3">
        <v>434</v>
      </c>
      <c r="D17" s="3" t="s">
        <v>21</v>
      </c>
      <c r="E17" s="4">
        <v>208</v>
      </c>
      <c r="F17" s="4">
        <v>177</v>
      </c>
      <c r="G17" s="4">
        <v>123</v>
      </c>
      <c r="H17" s="4">
        <v>285</v>
      </c>
      <c r="I17" s="4"/>
      <c r="J17" s="4"/>
      <c r="K17" s="4">
        <f>SUM(E17:J17)</f>
        <v>793</v>
      </c>
      <c r="M17" s="12"/>
      <c r="N17" s="13"/>
      <c r="O17" s="13"/>
      <c r="P17" s="13"/>
      <c r="Q17" s="13"/>
      <c r="R17" s="13"/>
      <c r="S17" s="13"/>
      <c r="T17" s="13"/>
      <c r="U17" s="13">
        <v>359</v>
      </c>
    </row>
    <row r="18" spans="1:21" x14ac:dyDescent="0.25">
      <c r="A18" s="24"/>
      <c r="B18" s="27"/>
      <c r="C18" s="3">
        <v>435</v>
      </c>
      <c r="D18" s="3" t="s">
        <v>22</v>
      </c>
      <c r="E18" s="4">
        <v>73</v>
      </c>
      <c r="F18" s="4">
        <v>66</v>
      </c>
      <c r="G18" s="4">
        <v>68</v>
      </c>
      <c r="H18" s="4">
        <v>81</v>
      </c>
      <c r="I18" s="4"/>
      <c r="J18" s="4"/>
      <c r="K18" s="4">
        <f>SUM(E18:J18)</f>
        <v>288</v>
      </c>
      <c r="M18" s="12"/>
      <c r="N18" s="13"/>
      <c r="O18" s="13"/>
      <c r="P18" s="13"/>
      <c r="Q18" s="13"/>
      <c r="R18" s="13"/>
      <c r="S18" s="13"/>
      <c r="T18" s="13"/>
      <c r="U18" s="13">
        <v>247</v>
      </c>
    </row>
    <row r="19" spans="1:21" x14ac:dyDescent="0.25">
      <c r="A19" s="24"/>
      <c r="B19" s="27"/>
      <c r="C19" s="3">
        <v>607</v>
      </c>
      <c r="D19" s="3" t="s">
        <v>23</v>
      </c>
      <c r="E19" s="4">
        <v>10</v>
      </c>
      <c r="F19" s="4">
        <v>10</v>
      </c>
      <c r="G19" s="4">
        <v>8</v>
      </c>
      <c r="H19" s="4"/>
      <c r="I19" s="4"/>
      <c r="J19" s="4"/>
      <c r="K19" s="4">
        <f>SUM(E19:J19)</f>
        <v>28</v>
      </c>
      <c r="M19" s="12"/>
      <c r="N19" s="13"/>
      <c r="O19" s="13"/>
      <c r="P19" s="13"/>
      <c r="Q19" s="13"/>
      <c r="R19" s="13"/>
      <c r="S19" s="13"/>
      <c r="T19" s="13"/>
      <c r="U19" s="13">
        <v>28</v>
      </c>
    </row>
    <row r="20" spans="1:21" x14ac:dyDescent="0.25">
      <c r="A20" s="24"/>
      <c r="B20" s="27"/>
      <c r="C20" s="3">
        <v>107</v>
      </c>
      <c r="D20" s="3" t="s">
        <v>24</v>
      </c>
      <c r="E20" s="4"/>
      <c r="F20" s="4"/>
      <c r="G20" s="4"/>
      <c r="H20" s="4"/>
      <c r="I20" s="4"/>
      <c r="J20" s="4"/>
      <c r="K20" s="4">
        <v>109</v>
      </c>
    </row>
    <row r="21" spans="1:21" x14ac:dyDescent="0.25">
      <c r="A21" s="24"/>
      <c r="B21" s="28"/>
      <c r="C21" s="5" t="s">
        <v>25</v>
      </c>
      <c r="D21" s="5"/>
      <c r="E21" s="6">
        <f>SUM(E9:E20)</f>
        <v>1008</v>
      </c>
      <c r="F21" s="6">
        <f>SUM(F9:F20)</f>
        <v>885</v>
      </c>
      <c r="G21" s="6">
        <f>SUM(G9:G20)</f>
        <v>661</v>
      </c>
      <c r="H21" s="6">
        <f>SUM(H9:H20)</f>
        <v>1143</v>
      </c>
      <c r="I21" s="6">
        <f>SUM(I9:I20)</f>
        <v>87</v>
      </c>
      <c r="J21" s="6"/>
      <c r="K21" s="6">
        <f>SUM(K9:K20)</f>
        <v>3893</v>
      </c>
    </row>
    <row r="22" spans="1:21" x14ac:dyDescent="0.25">
      <c r="A22" s="24"/>
      <c r="B22" s="14" t="s">
        <v>26</v>
      </c>
      <c r="C22" s="3">
        <v>446</v>
      </c>
      <c r="D22" s="3" t="s">
        <v>27</v>
      </c>
      <c r="E22" s="4">
        <v>65</v>
      </c>
      <c r="F22" s="4">
        <v>64</v>
      </c>
      <c r="G22" s="4">
        <v>61</v>
      </c>
      <c r="H22" s="4">
        <v>86</v>
      </c>
      <c r="I22" s="4"/>
      <c r="J22" s="4"/>
      <c r="K22" s="4">
        <f>SUM(E22:J22)</f>
        <v>276</v>
      </c>
    </row>
    <row r="23" spans="1:21" x14ac:dyDescent="0.25">
      <c r="A23" s="24"/>
      <c r="B23" s="15"/>
      <c r="C23" s="3">
        <v>447</v>
      </c>
      <c r="D23" s="3" t="s">
        <v>28</v>
      </c>
      <c r="E23" s="4">
        <v>87</v>
      </c>
      <c r="F23" s="4">
        <v>87</v>
      </c>
      <c r="G23" s="4">
        <v>79</v>
      </c>
      <c r="H23" s="4">
        <v>92</v>
      </c>
      <c r="I23" s="4"/>
      <c r="J23" s="4"/>
      <c r="K23" s="4">
        <f>SUM(E23:J23)</f>
        <v>345</v>
      </c>
    </row>
    <row r="24" spans="1:21" x14ac:dyDescent="0.25">
      <c r="A24" s="24"/>
      <c r="B24" s="15"/>
      <c r="C24" s="3">
        <v>296</v>
      </c>
      <c r="D24" s="3" t="s">
        <v>29</v>
      </c>
      <c r="E24" s="4"/>
      <c r="F24" s="4">
        <v>1</v>
      </c>
      <c r="G24" s="4">
        <v>8</v>
      </c>
      <c r="H24" s="4">
        <v>45</v>
      </c>
      <c r="I24" s="4"/>
      <c r="J24" s="4"/>
      <c r="K24" s="4">
        <f>SUM(F24:J24)</f>
        <v>54</v>
      </c>
    </row>
    <row r="25" spans="1:21" x14ac:dyDescent="0.25">
      <c r="A25" s="24"/>
      <c r="B25" s="15"/>
      <c r="C25" s="3">
        <v>588</v>
      </c>
      <c r="D25" s="3" t="s">
        <v>30</v>
      </c>
      <c r="E25" s="4">
        <v>33</v>
      </c>
      <c r="F25" s="4">
        <v>24</v>
      </c>
      <c r="G25" s="4">
        <v>14</v>
      </c>
      <c r="H25" s="4">
        <v>1</v>
      </c>
      <c r="I25" s="4"/>
      <c r="J25" s="4"/>
      <c r="K25" s="4">
        <f>SUM(E25:J25)</f>
        <v>72</v>
      </c>
    </row>
    <row r="26" spans="1:21" x14ac:dyDescent="0.25">
      <c r="A26" s="24"/>
      <c r="B26" s="15"/>
      <c r="C26" s="3">
        <v>453</v>
      </c>
      <c r="D26" s="3" t="s">
        <v>31</v>
      </c>
      <c r="E26" s="4">
        <v>71</v>
      </c>
      <c r="F26" s="4">
        <v>73</v>
      </c>
      <c r="G26" s="4">
        <v>82</v>
      </c>
      <c r="H26" s="4">
        <v>101</v>
      </c>
      <c r="I26" s="4"/>
      <c r="J26" s="4"/>
      <c r="K26" s="4">
        <f>SUM(E26:J26)</f>
        <v>327</v>
      </c>
    </row>
    <row r="27" spans="1:21" x14ac:dyDescent="0.25">
      <c r="A27" s="24"/>
      <c r="B27" s="15"/>
      <c r="C27" s="3">
        <v>297</v>
      </c>
      <c r="D27" s="3" t="s">
        <v>32</v>
      </c>
      <c r="E27" s="4">
        <v>61</v>
      </c>
      <c r="F27" s="4">
        <v>56</v>
      </c>
      <c r="G27" s="4">
        <v>49</v>
      </c>
      <c r="H27" s="4">
        <v>63</v>
      </c>
      <c r="I27" s="4"/>
      <c r="J27" s="4"/>
      <c r="K27" s="4">
        <f>SUM(E27:J27)</f>
        <v>229</v>
      </c>
    </row>
    <row r="28" spans="1:21" x14ac:dyDescent="0.25">
      <c r="A28" s="24"/>
      <c r="B28" s="15"/>
      <c r="C28" s="3">
        <v>452</v>
      </c>
      <c r="D28" s="3" t="s">
        <v>33</v>
      </c>
      <c r="E28" s="4">
        <v>147</v>
      </c>
      <c r="F28" s="4">
        <v>132</v>
      </c>
      <c r="G28" s="4">
        <v>143</v>
      </c>
      <c r="H28" s="4">
        <v>182</v>
      </c>
      <c r="I28" s="4"/>
      <c r="J28" s="4"/>
      <c r="K28" s="4">
        <f>SUM(E28:J28)</f>
        <v>604</v>
      </c>
    </row>
    <row r="29" spans="1:21" x14ac:dyDescent="0.25">
      <c r="A29" s="24"/>
      <c r="B29" s="15"/>
      <c r="C29" s="3">
        <v>577</v>
      </c>
      <c r="D29" s="3" t="s">
        <v>34</v>
      </c>
      <c r="E29" s="4">
        <v>10</v>
      </c>
      <c r="F29" s="4">
        <v>15</v>
      </c>
      <c r="G29" s="4">
        <v>12</v>
      </c>
      <c r="H29" s="4">
        <v>1</v>
      </c>
      <c r="I29" s="4">
        <v>21</v>
      </c>
      <c r="J29" s="4"/>
      <c r="K29" s="4">
        <f>SUM(E29:J29)</f>
        <v>59</v>
      </c>
    </row>
    <row r="30" spans="1:21" x14ac:dyDescent="0.25">
      <c r="A30" s="24"/>
      <c r="B30" s="15"/>
      <c r="C30" s="3">
        <v>107</v>
      </c>
      <c r="D30" s="3" t="s">
        <v>24</v>
      </c>
      <c r="E30" s="4"/>
      <c r="F30" s="4"/>
      <c r="G30" s="4"/>
      <c r="H30" s="4"/>
      <c r="I30" s="4"/>
      <c r="J30" s="4"/>
      <c r="K30" s="4">
        <v>37</v>
      </c>
    </row>
    <row r="31" spans="1:21" x14ac:dyDescent="0.25">
      <c r="A31" s="24"/>
      <c r="B31" s="16"/>
      <c r="C31" s="5" t="s">
        <v>35</v>
      </c>
      <c r="D31" s="5"/>
      <c r="E31" s="6">
        <f>SUM(E22:E30)</f>
        <v>474</v>
      </c>
      <c r="F31" s="6">
        <f t="shared" ref="F31:I31" si="0">SUM(F22:F30)</f>
        <v>452</v>
      </c>
      <c r="G31" s="6">
        <f t="shared" si="0"/>
        <v>448</v>
      </c>
      <c r="H31" s="6">
        <f t="shared" si="0"/>
        <v>571</v>
      </c>
      <c r="I31" s="6">
        <f t="shared" si="0"/>
        <v>21</v>
      </c>
      <c r="J31" s="6"/>
      <c r="K31" s="6">
        <f>SUM(K22:K30)</f>
        <v>2003</v>
      </c>
    </row>
    <row r="32" spans="1:21" x14ac:dyDescent="0.25">
      <c r="A32" s="24"/>
      <c r="B32" s="14" t="s">
        <v>36</v>
      </c>
      <c r="C32" s="3">
        <v>559</v>
      </c>
      <c r="D32" s="3" t="s">
        <v>37</v>
      </c>
      <c r="E32" s="4">
        <v>176</v>
      </c>
      <c r="F32" s="4">
        <v>150</v>
      </c>
      <c r="G32" s="4">
        <v>147</v>
      </c>
      <c r="H32" s="4">
        <v>164</v>
      </c>
      <c r="I32" s="4"/>
      <c r="J32" s="4"/>
      <c r="K32" s="4">
        <f>SUM(E32:J32)</f>
        <v>637</v>
      </c>
    </row>
    <row r="33" spans="1:11" x14ac:dyDescent="0.25">
      <c r="A33" s="24"/>
      <c r="B33" s="15"/>
      <c r="C33" s="3">
        <v>275</v>
      </c>
      <c r="D33" s="3" t="s">
        <v>38</v>
      </c>
      <c r="E33" s="4"/>
      <c r="F33" s="4"/>
      <c r="G33" s="4"/>
      <c r="H33" s="4">
        <v>54</v>
      </c>
      <c r="I33" s="4"/>
      <c r="J33" s="4"/>
      <c r="K33" s="4">
        <v>54</v>
      </c>
    </row>
    <row r="34" spans="1:11" x14ac:dyDescent="0.25">
      <c r="A34" s="24"/>
      <c r="B34" s="15"/>
      <c r="C34" s="3">
        <v>605</v>
      </c>
      <c r="D34" s="3" t="s">
        <v>39</v>
      </c>
      <c r="E34" s="4">
        <v>60</v>
      </c>
      <c r="F34" s="4">
        <v>56</v>
      </c>
      <c r="G34" s="4">
        <v>61</v>
      </c>
      <c r="H34" s="4">
        <v>1</v>
      </c>
      <c r="I34" s="4"/>
      <c r="J34" s="4"/>
      <c r="K34" s="4">
        <f>SUM(E34:J34)</f>
        <v>178</v>
      </c>
    </row>
    <row r="35" spans="1:11" x14ac:dyDescent="0.25">
      <c r="A35" s="24"/>
      <c r="B35" s="15"/>
      <c r="C35" s="3">
        <v>276</v>
      </c>
      <c r="D35" s="3" t="s">
        <v>40</v>
      </c>
      <c r="E35" s="4">
        <v>82</v>
      </c>
      <c r="F35" s="4">
        <v>69</v>
      </c>
      <c r="G35" s="4">
        <v>62</v>
      </c>
      <c r="H35" s="4">
        <v>84</v>
      </c>
      <c r="I35" s="4"/>
      <c r="J35" s="4"/>
      <c r="K35" s="4">
        <f>SUM(E35:J35)</f>
        <v>297</v>
      </c>
    </row>
    <row r="36" spans="1:11" x14ac:dyDescent="0.25">
      <c r="A36" s="24"/>
      <c r="B36" s="15"/>
      <c r="C36" s="3">
        <v>107</v>
      </c>
      <c r="D36" s="3" t="s">
        <v>24</v>
      </c>
      <c r="E36" s="4"/>
      <c r="F36" s="4"/>
      <c r="G36" s="4"/>
      <c r="H36" s="4"/>
      <c r="I36" s="4"/>
      <c r="J36" s="4"/>
      <c r="K36" s="4">
        <v>19</v>
      </c>
    </row>
    <row r="37" spans="1:11" x14ac:dyDescent="0.25">
      <c r="A37" s="24"/>
      <c r="B37" s="16"/>
      <c r="C37" s="5" t="s">
        <v>41</v>
      </c>
      <c r="D37" s="5"/>
      <c r="E37" s="6">
        <f>SUM(E32:E36)</f>
        <v>318</v>
      </c>
      <c r="F37" s="6">
        <f>SUM(F32:F36)</f>
        <v>275</v>
      </c>
      <c r="G37" s="6">
        <f>SUM(G32:G36)</f>
        <v>270</v>
      </c>
      <c r="H37" s="6">
        <f>SUM(H32:H36)</f>
        <v>303</v>
      </c>
      <c r="I37" s="6"/>
      <c r="J37" s="6"/>
      <c r="K37" s="6">
        <f>SUM(K32:K36)</f>
        <v>1185</v>
      </c>
    </row>
    <row r="38" spans="1:11" x14ac:dyDescent="0.25">
      <c r="A38" s="24"/>
      <c r="B38" s="14" t="s">
        <v>42</v>
      </c>
      <c r="C38" s="3">
        <v>428</v>
      </c>
      <c r="D38" s="3" t="s">
        <v>43</v>
      </c>
      <c r="E38" s="4">
        <v>169</v>
      </c>
      <c r="F38" s="4">
        <v>161</v>
      </c>
      <c r="G38" s="4">
        <v>158</v>
      </c>
      <c r="H38" s="4">
        <v>247</v>
      </c>
      <c r="I38" s="4"/>
      <c r="J38" s="4"/>
      <c r="K38" s="4">
        <f>SUM(E38:J38)</f>
        <v>735</v>
      </c>
    </row>
    <row r="39" spans="1:11" x14ac:dyDescent="0.25">
      <c r="A39" s="24"/>
      <c r="B39" s="15"/>
      <c r="C39" s="3">
        <v>274</v>
      </c>
      <c r="D39" s="3" t="s">
        <v>44</v>
      </c>
      <c r="E39" s="4">
        <v>165</v>
      </c>
      <c r="F39" s="4">
        <v>159</v>
      </c>
      <c r="G39" s="4">
        <v>68</v>
      </c>
      <c r="H39" s="4">
        <v>318</v>
      </c>
      <c r="I39" s="4"/>
      <c r="J39" s="4"/>
      <c r="K39" s="4">
        <f>SUM(E39:J39)</f>
        <v>710</v>
      </c>
    </row>
    <row r="40" spans="1:11" x14ac:dyDescent="0.25">
      <c r="A40" s="24"/>
      <c r="B40" s="15"/>
      <c r="C40" s="3">
        <v>107</v>
      </c>
      <c r="D40" s="3" t="s">
        <v>24</v>
      </c>
      <c r="E40" s="4"/>
      <c r="F40" s="4"/>
      <c r="G40" s="4"/>
      <c r="H40" s="4"/>
      <c r="I40" s="4"/>
      <c r="J40" s="4"/>
      <c r="K40" s="4">
        <v>33</v>
      </c>
    </row>
    <row r="41" spans="1:11" ht="15" customHeight="1" x14ac:dyDescent="0.25">
      <c r="A41" s="24"/>
      <c r="B41" s="16"/>
      <c r="C41" s="5" t="s">
        <v>45</v>
      </c>
      <c r="D41" s="5"/>
      <c r="E41" s="6">
        <f>SUM(E38:E40)</f>
        <v>334</v>
      </c>
      <c r="F41" s="6">
        <f>SUM(F38:F40)</f>
        <v>320</v>
      </c>
      <c r="G41" s="6">
        <f t="shared" ref="G41:H41" si="1">SUM(G38:G40)</f>
        <v>226</v>
      </c>
      <c r="H41" s="6">
        <f t="shared" si="1"/>
        <v>565</v>
      </c>
      <c r="I41" s="6"/>
      <c r="J41" s="6"/>
      <c r="K41" s="6">
        <f>SUM(K38:K40)</f>
        <v>1478</v>
      </c>
    </row>
    <row r="42" spans="1:11" x14ac:dyDescent="0.25">
      <c r="A42" s="24"/>
      <c r="B42" s="14" t="s">
        <v>46</v>
      </c>
      <c r="C42" s="3">
        <v>421</v>
      </c>
      <c r="D42" s="3" t="s">
        <v>47</v>
      </c>
      <c r="E42" s="4">
        <v>281</v>
      </c>
      <c r="F42" s="4">
        <v>305</v>
      </c>
      <c r="G42" s="4">
        <v>287</v>
      </c>
      <c r="H42" s="4">
        <v>517</v>
      </c>
      <c r="I42" s="4"/>
      <c r="J42" s="4"/>
      <c r="K42" s="4">
        <f>SUM(E42:J42)</f>
        <v>1390</v>
      </c>
    </row>
    <row r="43" spans="1:11" x14ac:dyDescent="0.25">
      <c r="A43" s="24"/>
      <c r="B43" s="15"/>
      <c r="C43" s="3">
        <v>432</v>
      </c>
      <c r="D43" s="3" t="s">
        <v>48</v>
      </c>
      <c r="E43" s="4">
        <v>77</v>
      </c>
      <c r="F43" s="4">
        <v>73</v>
      </c>
      <c r="G43" s="4">
        <v>72</v>
      </c>
      <c r="H43" s="4">
        <v>53</v>
      </c>
      <c r="I43" s="4">
        <v>35</v>
      </c>
      <c r="J43" s="4">
        <v>134</v>
      </c>
      <c r="K43" s="4">
        <f>SUM(E43:J43)</f>
        <v>444</v>
      </c>
    </row>
    <row r="44" spans="1:11" x14ac:dyDescent="0.25">
      <c r="A44" s="24"/>
      <c r="B44" s="15"/>
      <c r="C44" s="3">
        <v>107</v>
      </c>
      <c r="D44" s="3" t="s">
        <v>24</v>
      </c>
      <c r="E44" s="4"/>
      <c r="F44" s="4"/>
      <c r="G44" s="4"/>
      <c r="H44" s="4"/>
      <c r="I44" s="4"/>
      <c r="J44" s="4"/>
      <c r="K44" s="4">
        <v>55</v>
      </c>
    </row>
    <row r="45" spans="1:11" x14ac:dyDescent="0.25">
      <c r="A45" s="24"/>
      <c r="B45" s="16"/>
      <c r="C45" s="5" t="s">
        <v>49</v>
      </c>
      <c r="D45" s="5"/>
      <c r="E45" s="6">
        <f>SUM(E42:E44)</f>
        <v>358</v>
      </c>
      <c r="F45" s="6">
        <f t="shared" ref="F45:J45" si="2">SUM(F42:F44)</f>
        <v>378</v>
      </c>
      <c r="G45" s="6">
        <f t="shared" si="2"/>
        <v>359</v>
      </c>
      <c r="H45" s="6">
        <f t="shared" si="2"/>
        <v>570</v>
      </c>
      <c r="I45" s="6">
        <f t="shared" si="2"/>
        <v>35</v>
      </c>
      <c r="J45" s="6">
        <f t="shared" si="2"/>
        <v>134</v>
      </c>
      <c r="K45" s="6">
        <f>SUM(K42:K44)</f>
        <v>1889</v>
      </c>
    </row>
    <row r="46" spans="1:11" x14ac:dyDescent="0.25">
      <c r="A46" s="24"/>
      <c r="B46" s="14" t="s">
        <v>50</v>
      </c>
      <c r="C46" s="3">
        <v>448</v>
      </c>
      <c r="D46" s="3" t="s">
        <v>51</v>
      </c>
      <c r="E46" s="4">
        <v>395</v>
      </c>
      <c r="F46" s="4">
        <v>433</v>
      </c>
      <c r="G46" s="4">
        <v>308</v>
      </c>
      <c r="H46" s="4">
        <v>491</v>
      </c>
      <c r="I46" s="4"/>
      <c r="J46" s="4"/>
      <c r="K46" s="4">
        <f>SUM(E46:J46)</f>
        <v>1627</v>
      </c>
    </row>
    <row r="47" spans="1:11" x14ac:dyDescent="0.25">
      <c r="A47" s="24"/>
      <c r="B47" s="15"/>
      <c r="C47" s="3">
        <v>417</v>
      </c>
      <c r="D47" s="3" t="s">
        <v>52</v>
      </c>
      <c r="E47" s="4">
        <v>163</v>
      </c>
      <c r="F47" s="4">
        <v>191</v>
      </c>
      <c r="G47" s="4">
        <v>125</v>
      </c>
      <c r="H47" s="4">
        <v>203</v>
      </c>
      <c r="I47" s="4"/>
      <c r="J47" s="4"/>
      <c r="K47" s="4">
        <f>SUM(E47:J47)</f>
        <v>682</v>
      </c>
    </row>
    <row r="48" spans="1:11" x14ac:dyDescent="0.25">
      <c r="A48" s="24"/>
      <c r="B48" s="15"/>
      <c r="C48" s="3">
        <v>449</v>
      </c>
      <c r="D48" s="3" t="s">
        <v>53</v>
      </c>
      <c r="E48" s="4">
        <v>127</v>
      </c>
      <c r="F48" s="4">
        <v>122</v>
      </c>
      <c r="G48" s="4">
        <v>81</v>
      </c>
      <c r="H48" s="4">
        <v>141</v>
      </c>
      <c r="I48" s="4"/>
      <c r="J48" s="4"/>
      <c r="K48" s="4">
        <f>SUM(E48:J48)</f>
        <v>471</v>
      </c>
    </row>
    <row r="49" spans="1:11" x14ac:dyDescent="0.25">
      <c r="A49" s="24"/>
      <c r="B49" s="15"/>
      <c r="C49" s="3">
        <v>450</v>
      </c>
      <c r="D49" s="3" t="s">
        <v>54</v>
      </c>
      <c r="E49" s="4">
        <v>145</v>
      </c>
      <c r="F49" s="4">
        <v>152</v>
      </c>
      <c r="G49" s="4">
        <v>129</v>
      </c>
      <c r="H49" s="4">
        <v>186</v>
      </c>
      <c r="I49" s="4"/>
      <c r="J49" s="4"/>
      <c r="K49" s="4">
        <f>SUM(E49:J49)</f>
        <v>612</v>
      </c>
    </row>
    <row r="50" spans="1:11" x14ac:dyDescent="0.25">
      <c r="A50" s="24"/>
      <c r="B50" s="15"/>
      <c r="C50" s="3">
        <v>107</v>
      </c>
      <c r="D50" s="3" t="s">
        <v>24</v>
      </c>
      <c r="E50" s="4"/>
      <c r="F50" s="4"/>
      <c r="G50" s="4"/>
      <c r="H50" s="4"/>
      <c r="I50" s="4"/>
      <c r="J50" s="4"/>
      <c r="K50" s="4">
        <v>206</v>
      </c>
    </row>
    <row r="51" spans="1:11" x14ac:dyDescent="0.25">
      <c r="A51" s="24"/>
      <c r="B51" s="16"/>
      <c r="C51" s="5" t="s">
        <v>55</v>
      </c>
      <c r="D51" s="5"/>
      <c r="E51" s="6">
        <f>SUM(E46:E50)</f>
        <v>830</v>
      </c>
      <c r="F51" s="6">
        <f t="shared" ref="F51:H51" si="3">SUM(F46:F50)</f>
        <v>898</v>
      </c>
      <c r="G51" s="6">
        <f t="shared" si="3"/>
        <v>643</v>
      </c>
      <c r="H51" s="6">
        <f t="shared" si="3"/>
        <v>1021</v>
      </c>
      <c r="I51" s="6"/>
      <c r="J51" s="6"/>
      <c r="K51" s="6">
        <f>SUM(K46:K50)</f>
        <v>3598</v>
      </c>
    </row>
    <row r="52" spans="1:11" x14ac:dyDescent="0.25">
      <c r="A52" s="24"/>
      <c r="B52" s="14" t="s">
        <v>56</v>
      </c>
      <c r="C52" s="3">
        <v>301</v>
      </c>
      <c r="D52" s="3" t="s">
        <v>57</v>
      </c>
      <c r="E52" s="4">
        <v>98</v>
      </c>
      <c r="F52" s="4">
        <v>121</v>
      </c>
      <c r="G52" s="4">
        <v>126</v>
      </c>
      <c r="H52" s="4">
        <v>136</v>
      </c>
      <c r="I52" s="4"/>
      <c r="J52" s="4"/>
      <c r="K52" s="4">
        <f>SUM(E52:J52)</f>
        <v>481</v>
      </c>
    </row>
    <row r="53" spans="1:11" x14ac:dyDescent="0.25">
      <c r="A53" s="24"/>
      <c r="B53" s="15"/>
      <c r="C53" s="3">
        <v>298</v>
      </c>
      <c r="D53" s="3" t="s">
        <v>58</v>
      </c>
      <c r="E53" s="4">
        <v>234</v>
      </c>
      <c r="F53" s="4">
        <v>235</v>
      </c>
      <c r="G53" s="4">
        <v>247</v>
      </c>
      <c r="H53" s="4">
        <v>347</v>
      </c>
      <c r="I53" s="4"/>
      <c r="J53" s="4"/>
      <c r="K53" s="4">
        <f>SUM(E53:J53)</f>
        <v>1063</v>
      </c>
    </row>
    <row r="54" spans="1:11" x14ac:dyDescent="0.25">
      <c r="A54" s="24"/>
      <c r="B54" s="15"/>
      <c r="C54" s="3">
        <v>107</v>
      </c>
      <c r="D54" s="3" t="s">
        <v>24</v>
      </c>
      <c r="E54" s="4"/>
      <c r="F54" s="4"/>
      <c r="G54" s="4"/>
      <c r="H54" s="4"/>
      <c r="I54" s="4"/>
      <c r="J54" s="4"/>
      <c r="K54" s="4">
        <v>21</v>
      </c>
    </row>
    <row r="55" spans="1:11" x14ac:dyDescent="0.25">
      <c r="A55" s="24"/>
      <c r="B55" s="16"/>
      <c r="C55" s="5" t="s">
        <v>59</v>
      </c>
      <c r="D55" s="5"/>
      <c r="E55" s="6">
        <f>SUM(E52:E54)</f>
        <v>332</v>
      </c>
      <c r="F55" s="6">
        <f t="shared" ref="F55:H55" si="4">SUM(F52:F54)</f>
        <v>356</v>
      </c>
      <c r="G55" s="6">
        <f t="shared" si="4"/>
        <v>373</v>
      </c>
      <c r="H55" s="6">
        <f t="shared" si="4"/>
        <v>483</v>
      </c>
      <c r="I55" s="6"/>
      <c r="J55" s="6"/>
      <c r="K55" s="6">
        <f>SUM(K52:K54)</f>
        <v>1565</v>
      </c>
    </row>
    <row r="56" spans="1:11" x14ac:dyDescent="0.25">
      <c r="A56" s="24"/>
      <c r="B56" s="17" t="s">
        <v>60</v>
      </c>
      <c r="C56" s="3">
        <v>426</v>
      </c>
      <c r="D56" s="3" t="s">
        <v>61</v>
      </c>
      <c r="E56" s="4"/>
      <c r="F56" s="4"/>
      <c r="G56" s="4"/>
      <c r="H56" s="4">
        <v>8</v>
      </c>
      <c r="I56" s="4"/>
      <c r="J56" s="4"/>
      <c r="K56" s="4">
        <f t="shared" ref="K56:K69" si="5">SUM(E56:J56)</f>
        <v>8</v>
      </c>
    </row>
    <row r="57" spans="1:11" x14ac:dyDescent="0.25">
      <c r="A57" s="24"/>
      <c r="B57" s="18"/>
      <c r="C57" s="3">
        <v>579</v>
      </c>
      <c r="D57" s="3" t="s">
        <v>62</v>
      </c>
      <c r="E57" s="4">
        <v>20</v>
      </c>
      <c r="F57" s="4">
        <v>11</v>
      </c>
      <c r="G57" s="4">
        <v>27</v>
      </c>
      <c r="H57" s="4">
        <v>14</v>
      </c>
      <c r="I57" s="4"/>
      <c r="J57" s="4"/>
      <c r="K57" s="4">
        <f t="shared" si="5"/>
        <v>72</v>
      </c>
    </row>
    <row r="58" spans="1:11" x14ac:dyDescent="0.25">
      <c r="A58" s="24"/>
      <c r="B58" s="18"/>
      <c r="C58" s="3">
        <v>416</v>
      </c>
      <c r="D58" s="3" t="s">
        <v>63</v>
      </c>
      <c r="E58" s="4">
        <v>99</v>
      </c>
      <c r="F58" s="4">
        <v>92</v>
      </c>
      <c r="G58" s="4">
        <v>83</v>
      </c>
      <c r="H58" s="4">
        <v>116</v>
      </c>
      <c r="I58" s="4"/>
      <c r="J58" s="4"/>
      <c r="K58" s="4">
        <f t="shared" si="5"/>
        <v>390</v>
      </c>
    </row>
    <row r="59" spans="1:11" x14ac:dyDescent="0.25">
      <c r="A59" s="24"/>
      <c r="B59" s="18"/>
      <c r="C59" s="3">
        <v>427</v>
      </c>
      <c r="D59" s="3" t="s">
        <v>64</v>
      </c>
      <c r="E59" s="4"/>
      <c r="F59" s="4"/>
      <c r="G59" s="4">
        <v>1</v>
      </c>
      <c r="H59" s="4">
        <v>25</v>
      </c>
      <c r="I59" s="4"/>
      <c r="J59" s="4"/>
      <c r="K59" s="4">
        <f t="shared" si="5"/>
        <v>26</v>
      </c>
    </row>
    <row r="60" spans="1:11" x14ac:dyDescent="0.25">
      <c r="A60" s="24"/>
      <c r="B60" s="18"/>
      <c r="C60" s="3">
        <v>580</v>
      </c>
      <c r="D60" s="3" t="s">
        <v>65</v>
      </c>
      <c r="E60" s="4">
        <v>60</v>
      </c>
      <c r="F60" s="4">
        <v>62</v>
      </c>
      <c r="G60" s="4">
        <v>35</v>
      </c>
      <c r="H60" s="4">
        <v>85</v>
      </c>
      <c r="I60" s="4"/>
      <c r="J60" s="4"/>
      <c r="K60" s="4">
        <f t="shared" si="5"/>
        <v>242</v>
      </c>
    </row>
    <row r="61" spans="1:11" x14ac:dyDescent="0.25">
      <c r="A61" s="24"/>
      <c r="B61" s="18"/>
      <c r="C61" s="3">
        <v>269</v>
      </c>
      <c r="D61" s="3" t="s">
        <v>66</v>
      </c>
      <c r="E61" s="4"/>
      <c r="F61" s="4"/>
      <c r="G61" s="4">
        <v>3</v>
      </c>
      <c r="H61" s="4">
        <v>68</v>
      </c>
      <c r="I61" s="4"/>
      <c r="J61" s="4"/>
      <c r="K61" s="4">
        <f t="shared" si="5"/>
        <v>71</v>
      </c>
    </row>
    <row r="62" spans="1:11" x14ac:dyDescent="0.25">
      <c r="A62" s="24"/>
      <c r="B62" s="18"/>
      <c r="C62" s="3">
        <v>587</v>
      </c>
      <c r="D62" s="3" t="s">
        <v>67</v>
      </c>
      <c r="E62" s="4">
        <v>60</v>
      </c>
      <c r="F62" s="4">
        <v>53</v>
      </c>
      <c r="G62" s="4">
        <v>38</v>
      </c>
      <c r="H62" s="4">
        <v>8</v>
      </c>
      <c r="I62" s="4"/>
      <c r="J62" s="4"/>
      <c r="K62" s="4">
        <f t="shared" si="5"/>
        <v>159</v>
      </c>
    </row>
    <row r="63" spans="1:11" x14ac:dyDescent="0.25">
      <c r="A63" s="24"/>
      <c r="B63" s="18"/>
      <c r="C63" s="3">
        <v>419</v>
      </c>
      <c r="D63" s="3" t="s">
        <v>68</v>
      </c>
      <c r="E63" s="4">
        <v>25</v>
      </c>
      <c r="F63" s="4">
        <v>27</v>
      </c>
      <c r="G63" s="4">
        <v>20</v>
      </c>
      <c r="H63" s="4">
        <v>43</v>
      </c>
      <c r="I63" s="4"/>
      <c r="J63" s="4"/>
      <c r="K63" s="4">
        <f t="shared" si="5"/>
        <v>115</v>
      </c>
    </row>
    <row r="64" spans="1:11" x14ac:dyDescent="0.25">
      <c r="A64" s="24"/>
      <c r="B64" s="18"/>
      <c r="C64" s="3">
        <v>418</v>
      </c>
      <c r="D64" s="3" t="s">
        <v>69</v>
      </c>
      <c r="E64" s="4">
        <v>107</v>
      </c>
      <c r="F64" s="4">
        <v>113</v>
      </c>
      <c r="G64" s="4">
        <v>103</v>
      </c>
      <c r="H64" s="4">
        <v>143</v>
      </c>
      <c r="I64" s="4"/>
      <c r="J64" s="4"/>
      <c r="K64" s="4">
        <f t="shared" si="5"/>
        <v>466</v>
      </c>
    </row>
    <row r="65" spans="1:11" x14ac:dyDescent="0.25">
      <c r="A65" s="24"/>
      <c r="B65" s="18"/>
      <c r="C65" s="3">
        <v>420</v>
      </c>
      <c r="D65" s="3" t="s">
        <v>70</v>
      </c>
      <c r="E65" s="4"/>
      <c r="F65" s="4">
        <v>6</v>
      </c>
      <c r="G65" s="4">
        <v>62</v>
      </c>
      <c r="H65" s="4">
        <v>102</v>
      </c>
      <c r="I65" s="4"/>
      <c r="J65" s="4"/>
      <c r="K65" s="4">
        <f t="shared" si="5"/>
        <v>170</v>
      </c>
    </row>
    <row r="66" spans="1:11" x14ac:dyDescent="0.25">
      <c r="A66" s="24"/>
      <c r="B66" s="18"/>
      <c r="C66" s="7">
        <v>619</v>
      </c>
      <c r="D66" s="3" t="s">
        <v>70</v>
      </c>
      <c r="E66" s="4">
        <v>67</v>
      </c>
      <c r="F66" s="4">
        <v>50</v>
      </c>
      <c r="G66" s="4"/>
      <c r="H66" s="4"/>
      <c r="I66" s="4"/>
      <c r="J66" s="4"/>
      <c r="K66" s="4">
        <f t="shared" si="5"/>
        <v>117</v>
      </c>
    </row>
    <row r="67" spans="1:11" x14ac:dyDescent="0.25">
      <c r="A67" s="24"/>
      <c r="B67" s="18"/>
      <c r="C67" s="3">
        <v>268</v>
      </c>
      <c r="D67" s="3" t="s">
        <v>71</v>
      </c>
      <c r="E67" s="4">
        <v>14</v>
      </c>
      <c r="F67" s="4">
        <v>5</v>
      </c>
      <c r="G67" s="4">
        <v>15</v>
      </c>
      <c r="H67" s="4">
        <v>19</v>
      </c>
      <c r="I67" s="4"/>
      <c r="J67" s="4"/>
      <c r="K67" s="4">
        <f t="shared" si="5"/>
        <v>53</v>
      </c>
    </row>
    <row r="68" spans="1:11" x14ac:dyDescent="0.25">
      <c r="A68" s="24"/>
      <c r="B68" s="18"/>
      <c r="C68" s="3">
        <v>455</v>
      </c>
      <c r="D68" s="3" t="s">
        <v>72</v>
      </c>
      <c r="E68" s="4">
        <v>45</v>
      </c>
      <c r="F68" s="4">
        <v>43</v>
      </c>
      <c r="G68" s="4">
        <v>48</v>
      </c>
      <c r="H68" s="4">
        <v>49</v>
      </c>
      <c r="I68" s="4"/>
      <c r="J68" s="4"/>
      <c r="K68" s="4">
        <f t="shared" si="5"/>
        <v>185</v>
      </c>
    </row>
    <row r="69" spans="1:11" x14ac:dyDescent="0.25">
      <c r="A69" s="24"/>
      <c r="B69" s="18"/>
      <c r="C69" s="3">
        <v>272</v>
      </c>
      <c r="D69" s="3" t="s">
        <v>73</v>
      </c>
      <c r="E69" s="4">
        <v>57</v>
      </c>
      <c r="F69" s="4">
        <v>54</v>
      </c>
      <c r="G69" s="4">
        <v>49</v>
      </c>
      <c r="H69" s="4">
        <v>78</v>
      </c>
      <c r="I69" s="4"/>
      <c r="J69" s="4"/>
      <c r="K69" s="4">
        <f t="shared" si="5"/>
        <v>238</v>
      </c>
    </row>
    <row r="70" spans="1:11" x14ac:dyDescent="0.25">
      <c r="A70" s="24"/>
      <c r="B70" s="18"/>
      <c r="C70" s="3">
        <v>107</v>
      </c>
      <c r="D70" s="3" t="s">
        <v>24</v>
      </c>
      <c r="E70" s="4"/>
      <c r="F70" s="4"/>
      <c r="G70" s="4"/>
      <c r="H70" s="4"/>
      <c r="I70" s="4"/>
      <c r="J70" s="4"/>
      <c r="K70" s="4">
        <v>290</v>
      </c>
    </row>
    <row r="71" spans="1:11" x14ac:dyDescent="0.25">
      <c r="A71" s="24"/>
      <c r="B71" s="19"/>
      <c r="C71" s="5" t="s">
        <v>74</v>
      </c>
      <c r="D71" s="5"/>
      <c r="E71" s="6">
        <f>SUM(E56:E70)</f>
        <v>554</v>
      </c>
      <c r="F71" s="6">
        <f t="shared" ref="F71:H71" si="6">SUM(F56:F70)</f>
        <v>516</v>
      </c>
      <c r="G71" s="6">
        <f t="shared" si="6"/>
        <v>484</v>
      </c>
      <c r="H71" s="6">
        <f t="shared" si="6"/>
        <v>758</v>
      </c>
      <c r="I71" s="6"/>
      <c r="J71" s="6"/>
      <c r="K71" s="6">
        <f>SUM(K56:K70)</f>
        <v>2602</v>
      </c>
    </row>
    <row r="72" spans="1:11" x14ac:dyDescent="0.25">
      <c r="A72" s="24"/>
      <c r="B72" s="17" t="s">
        <v>75</v>
      </c>
      <c r="C72" s="3">
        <v>304</v>
      </c>
      <c r="D72" s="3" t="s">
        <v>76</v>
      </c>
      <c r="E72" s="4">
        <v>166</v>
      </c>
      <c r="F72" s="4">
        <v>183</v>
      </c>
      <c r="G72" s="4">
        <v>218</v>
      </c>
      <c r="H72" s="4">
        <v>226</v>
      </c>
      <c r="I72" s="4">
        <v>248</v>
      </c>
      <c r="J72" s="4">
        <v>199</v>
      </c>
      <c r="K72" s="4">
        <f>SUM(E72:J72)</f>
        <v>1240</v>
      </c>
    </row>
    <row r="73" spans="1:11" x14ac:dyDescent="0.25">
      <c r="A73" s="24"/>
      <c r="B73" s="18"/>
      <c r="C73" s="3">
        <v>107</v>
      </c>
      <c r="D73" s="3" t="s">
        <v>24</v>
      </c>
      <c r="E73" s="4"/>
      <c r="F73" s="4"/>
      <c r="G73" s="4"/>
      <c r="H73" s="4"/>
      <c r="I73" s="4"/>
      <c r="J73" s="4"/>
      <c r="K73" s="4">
        <v>82</v>
      </c>
    </row>
    <row r="74" spans="1:11" x14ac:dyDescent="0.25">
      <c r="A74" s="24"/>
      <c r="B74" s="19"/>
      <c r="C74" s="5" t="s">
        <v>77</v>
      </c>
      <c r="D74" s="5"/>
      <c r="E74" s="6">
        <f>SUM(E72:E73)</f>
        <v>166</v>
      </c>
      <c r="F74" s="6">
        <f t="shared" ref="F74:J74" si="7">SUM(F72:F73)</f>
        <v>183</v>
      </c>
      <c r="G74" s="6">
        <f t="shared" si="7"/>
        <v>218</v>
      </c>
      <c r="H74" s="6">
        <f t="shared" si="7"/>
        <v>226</v>
      </c>
      <c r="I74" s="6">
        <f t="shared" si="7"/>
        <v>248</v>
      </c>
      <c r="J74" s="6">
        <f t="shared" si="7"/>
        <v>199</v>
      </c>
      <c r="K74" s="6">
        <f>SUM(K72:K73)</f>
        <v>1322</v>
      </c>
    </row>
    <row r="75" spans="1:11" x14ac:dyDescent="0.25">
      <c r="A75" s="24"/>
      <c r="B75" s="17" t="s">
        <v>78</v>
      </c>
      <c r="C75" s="3">
        <v>568</v>
      </c>
      <c r="D75" s="3" t="s">
        <v>79</v>
      </c>
      <c r="E75" s="4">
        <v>57</v>
      </c>
      <c r="F75" s="4">
        <v>64</v>
      </c>
      <c r="G75" s="4">
        <v>49</v>
      </c>
      <c r="H75" s="4">
        <v>84</v>
      </c>
      <c r="I75" s="4"/>
      <c r="J75" s="4"/>
      <c r="K75" s="4">
        <f>SUM(E75:J75)</f>
        <v>254</v>
      </c>
    </row>
    <row r="76" spans="1:11" x14ac:dyDescent="0.25">
      <c r="A76" s="24"/>
      <c r="B76" s="18"/>
      <c r="C76" s="3">
        <v>451</v>
      </c>
      <c r="D76" s="3" t="s">
        <v>80</v>
      </c>
      <c r="E76" s="4">
        <v>141</v>
      </c>
      <c r="F76" s="4">
        <v>153</v>
      </c>
      <c r="G76" s="4">
        <v>129</v>
      </c>
      <c r="H76" s="4">
        <v>70</v>
      </c>
      <c r="I76" s="4">
        <v>254</v>
      </c>
      <c r="J76" s="4"/>
      <c r="K76" s="4">
        <f>SUM(E76:J76)</f>
        <v>747</v>
      </c>
    </row>
    <row r="77" spans="1:11" x14ac:dyDescent="0.25">
      <c r="A77" s="24"/>
      <c r="B77" s="18"/>
      <c r="C77" s="3">
        <v>107</v>
      </c>
      <c r="D77" s="3" t="s">
        <v>24</v>
      </c>
      <c r="E77" s="4"/>
      <c r="F77" s="4"/>
      <c r="G77" s="4"/>
      <c r="H77" s="4"/>
      <c r="I77" s="4"/>
      <c r="J77" s="4"/>
      <c r="K77" s="4">
        <v>32</v>
      </c>
    </row>
    <row r="78" spans="1:11" x14ac:dyDescent="0.25">
      <c r="A78" s="24"/>
      <c r="B78" s="19"/>
      <c r="C78" s="5" t="s">
        <v>81</v>
      </c>
      <c r="D78" s="5"/>
      <c r="E78" s="6">
        <f>SUM(E75:E77)</f>
        <v>198</v>
      </c>
      <c r="F78" s="6">
        <f t="shared" ref="F78:I78" si="8">SUM(F75:F77)</f>
        <v>217</v>
      </c>
      <c r="G78" s="6">
        <f t="shared" si="8"/>
        <v>178</v>
      </c>
      <c r="H78" s="6">
        <f t="shared" si="8"/>
        <v>154</v>
      </c>
      <c r="I78" s="6">
        <f t="shared" si="8"/>
        <v>254</v>
      </c>
      <c r="J78" s="6"/>
      <c r="K78" s="6">
        <f>SUM(K75:K77)</f>
        <v>1033</v>
      </c>
    </row>
    <row r="79" spans="1:11" x14ac:dyDescent="0.25">
      <c r="A79" s="24"/>
      <c r="B79" s="17" t="s">
        <v>82</v>
      </c>
      <c r="C79" s="3">
        <v>563</v>
      </c>
      <c r="D79" s="3" t="s">
        <v>83</v>
      </c>
      <c r="E79" s="4">
        <v>295</v>
      </c>
      <c r="F79" s="4">
        <v>240</v>
      </c>
      <c r="G79" s="4">
        <v>309</v>
      </c>
      <c r="H79" s="4">
        <v>179</v>
      </c>
      <c r="I79" s="4">
        <v>208</v>
      </c>
      <c r="J79" s="4"/>
      <c r="K79" s="4">
        <f>SUM(E79:J79)</f>
        <v>1231</v>
      </c>
    </row>
    <row r="80" spans="1:11" ht="21.75" customHeight="1" x14ac:dyDescent="0.25">
      <c r="A80" s="24"/>
      <c r="B80" s="19"/>
      <c r="C80" s="5" t="s">
        <v>84</v>
      </c>
      <c r="D80" s="5"/>
      <c r="E80" s="6">
        <f>SUM(E79)</f>
        <v>295</v>
      </c>
      <c r="F80" s="6">
        <f t="shared" ref="F80:K80" si="9">SUM(F79)</f>
        <v>240</v>
      </c>
      <c r="G80" s="6">
        <f t="shared" si="9"/>
        <v>309</v>
      </c>
      <c r="H80" s="6">
        <f t="shared" si="9"/>
        <v>179</v>
      </c>
      <c r="I80" s="6">
        <f t="shared" si="9"/>
        <v>208</v>
      </c>
      <c r="J80" s="6"/>
      <c r="K80" s="6">
        <f t="shared" si="9"/>
        <v>1231</v>
      </c>
    </row>
    <row r="81" spans="1:11" x14ac:dyDescent="0.25">
      <c r="A81" s="24"/>
      <c r="B81" s="17" t="s">
        <v>85</v>
      </c>
      <c r="C81" s="3">
        <v>445</v>
      </c>
      <c r="D81" s="3" t="s">
        <v>86</v>
      </c>
      <c r="E81" s="4"/>
      <c r="F81" s="4">
        <v>1</v>
      </c>
      <c r="G81" s="4">
        <v>33</v>
      </c>
      <c r="H81" s="4">
        <v>88</v>
      </c>
      <c r="I81" s="4"/>
      <c r="J81" s="4"/>
      <c r="K81" s="4">
        <f>SUM(F81:J81)</f>
        <v>122</v>
      </c>
    </row>
    <row r="82" spans="1:11" x14ac:dyDescent="0.25">
      <c r="A82" s="24"/>
      <c r="B82" s="18"/>
      <c r="C82" s="3">
        <v>616</v>
      </c>
      <c r="D82" s="3" t="s">
        <v>86</v>
      </c>
      <c r="E82" s="4">
        <v>40</v>
      </c>
      <c r="F82" s="4">
        <v>43</v>
      </c>
      <c r="G82" s="4"/>
      <c r="H82" s="4"/>
      <c r="I82" s="4"/>
      <c r="J82" s="4"/>
      <c r="K82" s="4">
        <f>SUM(E82:J82)</f>
        <v>83</v>
      </c>
    </row>
    <row r="83" spans="1:11" x14ac:dyDescent="0.25">
      <c r="A83" s="24"/>
      <c r="B83" s="18"/>
      <c r="C83" s="3">
        <v>107</v>
      </c>
      <c r="D83" s="3" t="s">
        <v>24</v>
      </c>
      <c r="E83" s="4"/>
      <c r="F83" s="4"/>
      <c r="G83" s="4"/>
      <c r="H83" s="4"/>
      <c r="I83" s="4"/>
      <c r="J83" s="4"/>
      <c r="K83" s="4">
        <v>11</v>
      </c>
    </row>
    <row r="84" spans="1:11" x14ac:dyDescent="0.25">
      <c r="A84" s="25"/>
      <c r="B84" s="19"/>
      <c r="C84" s="5" t="s">
        <v>87</v>
      </c>
      <c r="D84" s="5"/>
      <c r="E84" s="6">
        <f>SUM(E81:E83)</f>
        <v>40</v>
      </c>
      <c r="F84" s="6">
        <f t="shared" ref="F84:H84" si="10">SUM(F81:F83)</f>
        <v>44</v>
      </c>
      <c r="G84" s="6">
        <f t="shared" si="10"/>
        <v>33</v>
      </c>
      <c r="H84" s="6">
        <f t="shared" si="10"/>
        <v>88</v>
      </c>
      <c r="I84" s="6"/>
      <c r="J84" s="6"/>
      <c r="K84" s="6">
        <f>SUM(K81:K83)</f>
        <v>216</v>
      </c>
    </row>
    <row r="85" spans="1:11" x14ac:dyDescent="0.25">
      <c r="A85" s="23" t="s">
        <v>88</v>
      </c>
      <c r="B85" s="17" t="s">
        <v>89</v>
      </c>
      <c r="C85" s="3">
        <v>422</v>
      </c>
      <c r="D85" s="3" t="s">
        <v>90</v>
      </c>
      <c r="E85" s="4">
        <v>33</v>
      </c>
      <c r="F85" s="4">
        <v>16</v>
      </c>
      <c r="G85" s="4">
        <v>11</v>
      </c>
      <c r="H85" s="4">
        <v>28</v>
      </c>
      <c r="I85" s="4"/>
      <c r="J85" s="4"/>
      <c r="K85" s="4">
        <f t="shared" ref="K85:K90" si="11">SUM(E85:J85)</f>
        <v>88</v>
      </c>
    </row>
    <row r="86" spans="1:11" x14ac:dyDescent="0.25">
      <c r="A86" s="24"/>
      <c r="B86" s="18"/>
      <c r="C86" s="3">
        <v>423</v>
      </c>
      <c r="D86" s="3" t="s">
        <v>91</v>
      </c>
      <c r="E86" s="4">
        <v>9</v>
      </c>
      <c r="F86" s="4">
        <v>9</v>
      </c>
      <c r="G86" s="4">
        <v>4</v>
      </c>
      <c r="H86" s="4">
        <v>34</v>
      </c>
      <c r="I86" s="4"/>
      <c r="J86" s="4"/>
      <c r="K86" s="4">
        <f t="shared" si="11"/>
        <v>56</v>
      </c>
    </row>
    <row r="87" spans="1:11" x14ac:dyDescent="0.25">
      <c r="A87" s="24"/>
      <c r="B87" s="18"/>
      <c r="C87" s="3">
        <v>625</v>
      </c>
      <c r="D87" s="3" t="s">
        <v>120</v>
      </c>
      <c r="E87" s="4">
        <v>48</v>
      </c>
      <c r="F87" s="4"/>
      <c r="G87" s="4"/>
      <c r="H87" s="4"/>
      <c r="I87" s="4"/>
      <c r="J87" s="4"/>
      <c r="K87" s="4">
        <f t="shared" si="11"/>
        <v>48</v>
      </c>
    </row>
    <row r="88" spans="1:11" x14ac:dyDescent="0.25">
      <c r="A88" s="24"/>
      <c r="B88" s="18"/>
      <c r="C88" s="3">
        <v>425</v>
      </c>
      <c r="D88" s="3" t="s">
        <v>83</v>
      </c>
      <c r="E88" s="4">
        <v>25</v>
      </c>
      <c r="F88" s="4">
        <v>37</v>
      </c>
      <c r="G88" s="4">
        <v>29</v>
      </c>
      <c r="H88" s="4">
        <v>70</v>
      </c>
      <c r="I88" s="4"/>
      <c r="J88" s="4"/>
      <c r="K88" s="4">
        <f t="shared" si="11"/>
        <v>161</v>
      </c>
    </row>
    <row r="89" spans="1:11" x14ac:dyDescent="0.25">
      <c r="A89" s="24"/>
      <c r="B89" s="18"/>
      <c r="C89" s="3">
        <v>424</v>
      </c>
      <c r="D89" s="3" t="s">
        <v>92</v>
      </c>
      <c r="E89" s="4">
        <v>41</v>
      </c>
      <c r="F89" s="4">
        <v>45</v>
      </c>
      <c r="G89" s="4">
        <v>43</v>
      </c>
      <c r="H89" s="4">
        <v>109</v>
      </c>
      <c r="I89" s="4"/>
      <c r="J89" s="4"/>
      <c r="K89" s="4">
        <f t="shared" si="11"/>
        <v>238</v>
      </c>
    </row>
    <row r="90" spans="1:11" x14ac:dyDescent="0.25">
      <c r="A90" s="24"/>
      <c r="B90" s="18"/>
      <c r="C90" s="3">
        <v>608</v>
      </c>
      <c r="D90" s="3" t="s">
        <v>93</v>
      </c>
      <c r="E90" s="4">
        <v>11</v>
      </c>
      <c r="F90" s="4">
        <v>10</v>
      </c>
      <c r="G90" s="4">
        <v>8</v>
      </c>
      <c r="H90" s="4">
        <v>1</v>
      </c>
      <c r="I90" s="4"/>
      <c r="J90" s="4"/>
      <c r="K90" s="4">
        <f t="shared" si="11"/>
        <v>30</v>
      </c>
    </row>
    <row r="91" spans="1:11" x14ac:dyDescent="0.25">
      <c r="A91" s="24"/>
      <c r="B91" s="18"/>
      <c r="C91" s="3">
        <v>107</v>
      </c>
      <c r="D91" s="3" t="s">
        <v>24</v>
      </c>
      <c r="E91" s="4"/>
      <c r="F91" s="4"/>
      <c r="G91" s="4"/>
      <c r="H91" s="4"/>
      <c r="I91" s="4"/>
      <c r="J91" s="4"/>
      <c r="K91" s="4">
        <v>31</v>
      </c>
    </row>
    <row r="92" spans="1:11" x14ac:dyDescent="0.25">
      <c r="A92" s="25"/>
      <c r="B92" s="19"/>
      <c r="C92" s="5" t="s">
        <v>94</v>
      </c>
      <c r="D92" s="5"/>
      <c r="E92" s="6">
        <f>SUM(E85:E91)</f>
        <v>167</v>
      </c>
      <c r="F92" s="6">
        <f t="shared" ref="F92:H92" si="12">SUM(F85:F91)</f>
        <v>117</v>
      </c>
      <c r="G92" s="6">
        <f t="shared" si="12"/>
        <v>95</v>
      </c>
      <c r="H92" s="6">
        <f t="shared" si="12"/>
        <v>242</v>
      </c>
      <c r="I92" s="6"/>
      <c r="J92" s="6"/>
      <c r="K92" s="6">
        <f>SUM(K85:K91)</f>
        <v>652</v>
      </c>
    </row>
    <row r="93" spans="1:11" x14ac:dyDescent="0.25">
      <c r="A93" s="24"/>
      <c r="B93" s="18"/>
      <c r="C93" s="3">
        <v>571</v>
      </c>
      <c r="D93" s="3" t="s">
        <v>95</v>
      </c>
      <c r="E93" s="4">
        <v>41</v>
      </c>
      <c r="F93" s="4">
        <v>37</v>
      </c>
      <c r="G93" s="4">
        <v>30</v>
      </c>
      <c r="H93" s="4">
        <v>70</v>
      </c>
      <c r="I93" s="4"/>
      <c r="J93" s="4"/>
      <c r="K93" s="4">
        <f>SUM(E93:J93)</f>
        <v>178</v>
      </c>
    </row>
    <row r="94" spans="1:11" x14ac:dyDescent="0.25">
      <c r="A94" s="24"/>
      <c r="B94" s="18"/>
      <c r="C94" s="3">
        <v>583</v>
      </c>
      <c r="D94" s="3" t="s">
        <v>96</v>
      </c>
      <c r="E94" s="4">
        <v>52</v>
      </c>
      <c r="F94" s="4">
        <v>41</v>
      </c>
      <c r="G94" s="4">
        <v>14</v>
      </c>
      <c r="H94" s="4">
        <v>83</v>
      </c>
      <c r="I94" s="4"/>
      <c r="J94" s="4"/>
      <c r="K94" s="4">
        <f>SUM(E94:J94)</f>
        <v>190</v>
      </c>
    </row>
    <row r="95" spans="1:11" x14ac:dyDescent="0.25">
      <c r="A95" s="24"/>
      <c r="B95" s="18"/>
      <c r="C95" s="3">
        <v>107</v>
      </c>
      <c r="D95" s="3" t="s">
        <v>24</v>
      </c>
      <c r="E95" s="4"/>
      <c r="F95" s="4"/>
      <c r="G95" s="4"/>
      <c r="H95" s="4"/>
      <c r="I95" s="4"/>
      <c r="J95" s="4"/>
      <c r="K95" s="4">
        <v>5</v>
      </c>
    </row>
    <row r="96" spans="1:11" x14ac:dyDescent="0.25">
      <c r="A96" s="24"/>
      <c r="B96" s="19"/>
      <c r="C96" s="5" t="s">
        <v>97</v>
      </c>
      <c r="D96" s="5"/>
      <c r="E96" s="6">
        <f>SUM(E93:E95)</f>
        <v>93</v>
      </c>
      <c r="F96" s="6">
        <f t="shared" ref="F96:H96" si="13">SUM(F93:F95)</f>
        <v>78</v>
      </c>
      <c r="G96" s="6">
        <f t="shared" si="13"/>
        <v>44</v>
      </c>
      <c r="H96" s="6">
        <f t="shared" si="13"/>
        <v>153</v>
      </c>
      <c r="I96" s="6"/>
      <c r="J96" s="6"/>
      <c r="K96" s="6">
        <f>SUM(K93:K95)</f>
        <v>373</v>
      </c>
    </row>
    <row r="97" spans="1:11" x14ac:dyDescent="0.25">
      <c r="A97" s="24"/>
      <c r="B97" s="17" t="s">
        <v>98</v>
      </c>
      <c r="C97" s="3">
        <v>295</v>
      </c>
      <c r="D97" s="3" t="s">
        <v>99</v>
      </c>
      <c r="E97" s="4">
        <v>62</v>
      </c>
      <c r="F97" s="4">
        <v>56</v>
      </c>
      <c r="G97" s="4">
        <v>57</v>
      </c>
      <c r="H97" s="4">
        <v>101</v>
      </c>
      <c r="I97" s="4"/>
      <c r="J97" s="4"/>
      <c r="K97" s="4">
        <f>SUM(E97:J97)</f>
        <v>276</v>
      </c>
    </row>
    <row r="98" spans="1:11" x14ac:dyDescent="0.25">
      <c r="A98" s="24"/>
      <c r="B98" s="18"/>
      <c r="C98" s="3">
        <v>305</v>
      </c>
      <c r="D98" s="3" t="s">
        <v>76</v>
      </c>
      <c r="E98" s="4">
        <v>35</v>
      </c>
      <c r="F98" s="4">
        <v>64</v>
      </c>
      <c r="G98" s="4"/>
      <c r="H98" s="4"/>
      <c r="I98" s="4"/>
      <c r="J98" s="4"/>
      <c r="K98" s="4">
        <f>SUM(E98:J98)</f>
        <v>99</v>
      </c>
    </row>
    <row r="99" spans="1:11" x14ac:dyDescent="0.25">
      <c r="A99" s="24"/>
      <c r="B99" s="18"/>
      <c r="C99" s="3">
        <v>441</v>
      </c>
      <c r="D99" s="3" t="s">
        <v>100</v>
      </c>
      <c r="E99" s="4">
        <v>59</v>
      </c>
      <c r="F99" s="4">
        <v>40</v>
      </c>
      <c r="G99" s="4">
        <v>50</v>
      </c>
      <c r="H99" s="4">
        <v>84</v>
      </c>
      <c r="I99" s="4"/>
      <c r="J99" s="4"/>
      <c r="K99" s="4">
        <v>233</v>
      </c>
    </row>
    <row r="100" spans="1:11" x14ac:dyDescent="0.25">
      <c r="A100" s="24"/>
      <c r="B100" s="18"/>
      <c r="C100" s="3">
        <v>442</v>
      </c>
      <c r="D100" s="3" t="s">
        <v>101</v>
      </c>
      <c r="E100" s="4">
        <v>21</v>
      </c>
      <c r="F100" s="4">
        <v>26</v>
      </c>
      <c r="G100" s="4">
        <v>36</v>
      </c>
      <c r="H100" s="4">
        <v>42</v>
      </c>
      <c r="I100" s="4">
        <v>46</v>
      </c>
      <c r="J100" s="4"/>
      <c r="K100" s="4">
        <f>SUM(E100:J100)</f>
        <v>171</v>
      </c>
    </row>
    <row r="101" spans="1:11" x14ac:dyDescent="0.25">
      <c r="A101" s="24"/>
      <c r="B101" s="18"/>
      <c r="C101" s="3">
        <v>606</v>
      </c>
      <c r="D101" s="3" t="s">
        <v>122</v>
      </c>
      <c r="E101" s="4">
        <v>11</v>
      </c>
      <c r="F101" s="4">
        <v>10</v>
      </c>
      <c r="G101" s="4">
        <v>10</v>
      </c>
      <c r="H101" s="4"/>
      <c r="I101" s="4"/>
      <c r="J101" s="4"/>
      <c r="K101" s="4">
        <f>SUM(E101:J101)</f>
        <v>31</v>
      </c>
    </row>
    <row r="102" spans="1:11" x14ac:dyDescent="0.25">
      <c r="A102" s="24"/>
      <c r="B102" s="18"/>
      <c r="C102" s="3">
        <v>107</v>
      </c>
      <c r="D102" s="3" t="s">
        <v>24</v>
      </c>
      <c r="E102" s="4"/>
      <c r="F102" s="4"/>
      <c r="G102" s="4"/>
      <c r="H102" s="4"/>
      <c r="I102" s="4"/>
      <c r="J102" s="4"/>
      <c r="K102" s="4">
        <v>18</v>
      </c>
    </row>
    <row r="103" spans="1:11" x14ac:dyDescent="0.25">
      <c r="A103" s="24"/>
      <c r="B103" s="19"/>
      <c r="C103" s="5" t="s">
        <v>102</v>
      </c>
      <c r="D103" s="5"/>
      <c r="E103" s="6">
        <f>SUM(E97:E102)</f>
        <v>188</v>
      </c>
      <c r="F103" s="6">
        <f t="shared" ref="F103:I103" si="14">SUM(F97:F102)</f>
        <v>196</v>
      </c>
      <c r="G103" s="6">
        <f t="shared" si="14"/>
        <v>153</v>
      </c>
      <c r="H103" s="6">
        <f t="shared" si="14"/>
        <v>227</v>
      </c>
      <c r="I103" s="6">
        <f t="shared" si="14"/>
        <v>46</v>
      </c>
      <c r="J103" s="6"/>
      <c r="K103" s="6">
        <f>SUM(K97:K102)</f>
        <v>828</v>
      </c>
    </row>
    <row r="104" spans="1:11" x14ac:dyDescent="0.25">
      <c r="A104" s="24"/>
      <c r="B104" s="17" t="s">
        <v>103</v>
      </c>
      <c r="C104" s="3">
        <v>302</v>
      </c>
      <c r="D104" s="3" t="s">
        <v>57</v>
      </c>
      <c r="E104" s="4">
        <v>70</v>
      </c>
      <c r="F104" s="4">
        <v>122</v>
      </c>
      <c r="G104" s="4">
        <v>104</v>
      </c>
      <c r="H104" s="4">
        <v>200</v>
      </c>
      <c r="I104" s="4"/>
      <c r="J104" s="4"/>
      <c r="K104" s="4">
        <f>SUM(E104:J104)</f>
        <v>496</v>
      </c>
    </row>
    <row r="105" spans="1:11" x14ac:dyDescent="0.25">
      <c r="A105" s="24"/>
      <c r="B105" s="18"/>
      <c r="C105" s="3">
        <v>299</v>
      </c>
      <c r="D105" s="3" t="s">
        <v>58</v>
      </c>
      <c r="E105" s="4">
        <v>121</v>
      </c>
      <c r="F105" s="4">
        <v>124</v>
      </c>
      <c r="G105" s="4">
        <v>122</v>
      </c>
      <c r="H105" s="4">
        <v>167</v>
      </c>
      <c r="I105" s="4"/>
      <c r="J105" s="4"/>
      <c r="K105" s="4">
        <f>SUM(E105:J105)</f>
        <v>534</v>
      </c>
    </row>
    <row r="106" spans="1:11" x14ac:dyDescent="0.25">
      <c r="A106" s="24"/>
      <c r="B106" s="18"/>
      <c r="C106" s="3">
        <v>107</v>
      </c>
      <c r="D106" s="3" t="s">
        <v>24</v>
      </c>
      <c r="E106" s="4"/>
      <c r="F106" s="4"/>
      <c r="G106" s="4"/>
      <c r="H106" s="4"/>
      <c r="I106" s="4"/>
      <c r="J106" s="4"/>
      <c r="K106" s="4">
        <v>4</v>
      </c>
    </row>
    <row r="107" spans="1:11" ht="15" customHeight="1" x14ac:dyDescent="0.25">
      <c r="A107" s="24"/>
      <c r="B107" s="19"/>
      <c r="C107" s="5" t="s">
        <v>104</v>
      </c>
      <c r="D107" s="5"/>
      <c r="E107" s="6">
        <f>SUM(E104:E106)</f>
        <v>191</v>
      </c>
      <c r="F107" s="6">
        <f t="shared" ref="F107:H107" si="15">SUM(F104:F106)</f>
        <v>246</v>
      </c>
      <c r="G107" s="6">
        <f t="shared" si="15"/>
        <v>226</v>
      </c>
      <c r="H107" s="6">
        <f t="shared" si="15"/>
        <v>367</v>
      </c>
      <c r="I107" s="6"/>
      <c r="J107" s="6"/>
      <c r="K107" s="6">
        <f>SUM(K104:K106)</f>
        <v>1034</v>
      </c>
    </row>
    <row r="108" spans="1:11" x14ac:dyDescent="0.25">
      <c r="A108" s="24"/>
      <c r="B108" s="17" t="s">
        <v>105</v>
      </c>
      <c r="C108" s="3">
        <v>458</v>
      </c>
      <c r="D108" s="3" t="s">
        <v>51</v>
      </c>
      <c r="E108" s="4">
        <v>48</v>
      </c>
      <c r="F108" s="4">
        <v>48</v>
      </c>
      <c r="G108" s="4">
        <v>25</v>
      </c>
      <c r="H108" s="4">
        <v>55</v>
      </c>
      <c r="I108" s="4"/>
      <c r="J108" s="4"/>
      <c r="K108" s="4">
        <f>SUM(E108:J108)</f>
        <v>176</v>
      </c>
    </row>
    <row r="109" spans="1:11" x14ac:dyDescent="0.25">
      <c r="A109" s="24"/>
      <c r="B109" s="18"/>
      <c r="C109" s="3">
        <v>429</v>
      </c>
      <c r="D109" s="3" t="s">
        <v>106</v>
      </c>
      <c r="E109" s="4">
        <v>27</v>
      </c>
      <c r="F109" s="4">
        <v>22</v>
      </c>
      <c r="G109" s="4">
        <v>24</v>
      </c>
      <c r="H109" s="4">
        <v>21</v>
      </c>
      <c r="I109" s="4"/>
      <c r="J109" s="4"/>
      <c r="K109" s="4">
        <f>SUM(E109:J109)</f>
        <v>94</v>
      </c>
    </row>
    <row r="110" spans="1:11" x14ac:dyDescent="0.25">
      <c r="A110" s="24"/>
      <c r="B110" s="18"/>
      <c r="C110" s="3">
        <v>107</v>
      </c>
      <c r="D110" s="3" t="s">
        <v>24</v>
      </c>
      <c r="E110" s="4"/>
      <c r="F110" s="4"/>
      <c r="G110" s="4"/>
      <c r="H110" s="4"/>
      <c r="I110" s="4"/>
      <c r="J110" s="4"/>
      <c r="K110" s="4">
        <v>23</v>
      </c>
    </row>
    <row r="111" spans="1:11" x14ac:dyDescent="0.25">
      <c r="A111" s="24"/>
      <c r="B111" s="19"/>
      <c r="C111" s="5" t="s">
        <v>107</v>
      </c>
      <c r="D111" s="5"/>
      <c r="E111" s="6">
        <f>SUM(E108:E110)</f>
        <v>75</v>
      </c>
      <c r="F111" s="6">
        <f t="shared" ref="F111:H111" si="16">SUM(F108:F110)</f>
        <v>70</v>
      </c>
      <c r="G111" s="6">
        <f t="shared" si="16"/>
        <v>49</v>
      </c>
      <c r="H111" s="6">
        <f t="shared" si="16"/>
        <v>76</v>
      </c>
      <c r="I111" s="6"/>
      <c r="J111" s="6"/>
      <c r="K111" s="6">
        <f>SUM(K108:K110)</f>
        <v>293</v>
      </c>
    </row>
    <row r="112" spans="1:11" x14ac:dyDescent="0.25">
      <c r="A112" s="24"/>
      <c r="B112" s="17" t="s">
        <v>108</v>
      </c>
      <c r="C112" s="3">
        <v>560</v>
      </c>
      <c r="D112" s="3" t="s">
        <v>37</v>
      </c>
      <c r="E112" s="4">
        <v>60</v>
      </c>
      <c r="F112" s="4">
        <v>48</v>
      </c>
      <c r="G112" s="4">
        <v>52</v>
      </c>
      <c r="H112" s="4">
        <v>54</v>
      </c>
      <c r="I112" s="4"/>
      <c r="J112" s="4"/>
      <c r="K112" s="4">
        <f>SUM(E112:J112)</f>
        <v>214</v>
      </c>
    </row>
    <row r="113" spans="1:11" x14ac:dyDescent="0.25">
      <c r="A113" s="24"/>
      <c r="B113" s="18"/>
      <c r="C113" s="3">
        <v>107</v>
      </c>
      <c r="D113" s="3" t="s">
        <v>24</v>
      </c>
      <c r="E113" s="4"/>
      <c r="F113" s="4"/>
      <c r="G113" s="4"/>
      <c r="H113" s="4"/>
      <c r="I113" s="4"/>
      <c r="J113" s="4"/>
      <c r="K113" s="4">
        <v>3</v>
      </c>
    </row>
    <row r="114" spans="1:11" ht="20.25" customHeight="1" x14ac:dyDescent="0.25">
      <c r="A114" s="25"/>
      <c r="B114" s="19"/>
      <c r="C114" s="5" t="s">
        <v>109</v>
      </c>
      <c r="D114" s="5"/>
      <c r="E114" s="6">
        <f>SUM(E112:E113)</f>
        <v>60</v>
      </c>
      <c r="F114" s="6">
        <f t="shared" ref="F114:H114" si="17">SUM(F112:F113)</f>
        <v>48</v>
      </c>
      <c r="G114" s="6">
        <f t="shared" si="17"/>
        <v>52</v>
      </c>
      <c r="H114" s="6">
        <f t="shared" si="17"/>
        <v>54</v>
      </c>
      <c r="I114" s="6"/>
      <c r="J114" s="6"/>
      <c r="K114" s="6">
        <f>SUM(K112:K113)</f>
        <v>217</v>
      </c>
    </row>
    <row r="115" spans="1:11" x14ac:dyDescent="0.25">
      <c r="A115" s="23" t="s">
        <v>110</v>
      </c>
      <c r="B115" s="17" t="s">
        <v>111</v>
      </c>
      <c r="C115" s="3">
        <v>444</v>
      </c>
      <c r="D115" s="3" t="s">
        <v>18</v>
      </c>
      <c r="E115" s="4">
        <v>10</v>
      </c>
      <c r="F115" s="4">
        <v>16</v>
      </c>
      <c r="G115" s="4">
        <v>15</v>
      </c>
      <c r="H115" s="4">
        <v>28</v>
      </c>
      <c r="I115" s="4"/>
      <c r="J115" s="4"/>
      <c r="K115" s="4">
        <f>SUM(E115:J115)</f>
        <v>69</v>
      </c>
    </row>
    <row r="116" spans="1:11" x14ac:dyDescent="0.25">
      <c r="A116" s="24"/>
      <c r="B116" s="18"/>
      <c r="C116" s="3">
        <v>443</v>
      </c>
      <c r="D116" s="3" t="s">
        <v>20</v>
      </c>
      <c r="E116" s="4">
        <v>28</v>
      </c>
      <c r="F116" s="4">
        <v>31</v>
      </c>
      <c r="G116" s="4">
        <v>14</v>
      </c>
      <c r="H116" s="4">
        <v>42</v>
      </c>
      <c r="I116" s="4"/>
      <c r="J116" s="4"/>
      <c r="K116" s="4">
        <f>SUM(E116:J116)</f>
        <v>115</v>
      </c>
    </row>
    <row r="117" spans="1:11" x14ac:dyDescent="0.25">
      <c r="A117" s="24"/>
      <c r="B117" s="18"/>
      <c r="C117" s="3">
        <v>634</v>
      </c>
      <c r="D117" s="3" t="s">
        <v>121</v>
      </c>
      <c r="E117" s="4">
        <v>10</v>
      </c>
      <c r="F117" s="4"/>
      <c r="G117" s="4"/>
      <c r="H117" s="4"/>
      <c r="I117" s="4"/>
      <c r="J117" s="4"/>
      <c r="K117" s="4">
        <f>SUM(E117:J117)</f>
        <v>10</v>
      </c>
    </row>
    <row r="118" spans="1:11" x14ac:dyDescent="0.25">
      <c r="A118" s="24"/>
      <c r="B118" s="18"/>
      <c r="C118" s="3">
        <v>107</v>
      </c>
      <c r="D118" s="3" t="s">
        <v>24</v>
      </c>
      <c r="E118" s="4"/>
      <c r="F118" s="4"/>
      <c r="G118" s="4"/>
      <c r="H118" s="4"/>
      <c r="I118" s="4"/>
      <c r="J118" s="4"/>
      <c r="K118" s="4">
        <v>4</v>
      </c>
    </row>
    <row r="119" spans="1:11" x14ac:dyDescent="0.25">
      <c r="A119" s="24"/>
      <c r="B119" s="19"/>
      <c r="C119" s="5" t="s">
        <v>112</v>
      </c>
      <c r="D119" s="5"/>
      <c r="E119" s="6">
        <f>SUM(E115:E118)</f>
        <v>48</v>
      </c>
      <c r="F119" s="6">
        <f t="shared" ref="F119:H119" si="18">SUM(F115:F118)</f>
        <v>47</v>
      </c>
      <c r="G119" s="6">
        <f t="shared" si="18"/>
        <v>29</v>
      </c>
      <c r="H119" s="6">
        <f t="shared" si="18"/>
        <v>70</v>
      </c>
      <c r="I119" s="6"/>
      <c r="J119" s="6"/>
      <c r="K119" s="6">
        <f>SUM(K115:K118)</f>
        <v>198</v>
      </c>
    </row>
    <row r="120" spans="1:11" x14ac:dyDescent="0.25">
      <c r="A120" s="24"/>
      <c r="B120" s="17" t="s">
        <v>113</v>
      </c>
      <c r="C120" s="3">
        <v>454</v>
      </c>
      <c r="D120" s="3" t="s">
        <v>51</v>
      </c>
      <c r="E120" s="4">
        <v>34</v>
      </c>
      <c r="F120" s="4">
        <v>27</v>
      </c>
      <c r="G120" s="4">
        <v>13</v>
      </c>
      <c r="H120" s="4">
        <v>64</v>
      </c>
      <c r="I120" s="4"/>
      <c r="J120" s="4"/>
      <c r="K120" s="4">
        <f t="shared" ref="K120:K125" si="19">SUM(E120:J120)</f>
        <v>138</v>
      </c>
    </row>
    <row r="121" spans="1:11" x14ac:dyDescent="0.25">
      <c r="A121" s="24"/>
      <c r="B121" s="18"/>
      <c r="C121" s="3">
        <v>278</v>
      </c>
      <c r="D121" s="3" t="s">
        <v>114</v>
      </c>
      <c r="E121" s="4">
        <v>50</v>
      </c>
      <c r="F121" s="4">
        <v>47</v>
      </c>
      <c r="G121" s="4">
        <v>32</v>
      </c>
      <c r="H121" s="4">
        <v>51</v>
      </c>
      <c r="I121" s="4"/>
      <c r="J121" s="4"/>
      <c r="K121" s="4">
        <f t="shared" si="19"/>
        <v>180</v>
      </c>
    </row>
    <row r="122" spans="1:11" x14ac:dyDescent="0.25">
      <c r="A122" s="24"/>
      <c r="B122" s="18"/>
      <c r="C122" s="3">
        <v>303</v>
      </c>
      <c r="D122" s="3" t="s">
        <v>57</v>
      </c>
      <c r="E122" s="4">
        <v>63</v>
      </c>
      <c r="F122" s="4">
        <v>105</v>
      </c>
      <c r="G122" s="4">
        <v>107</v>
      </c>
      <c r="H122" s="4">
        <v>108</v>
      </c>
      <c r="I122" s="4"/>
      <c r="J122" s="4"/>
      <c r="K122" s="4">
        <f t="shared" si="19"/>
        <v>383</v>
      </c>
    </row>
    <row r="123" spans="1:11" x14ac:dyDescent="0.25">
      <c r="A123" s="24"/>
      <c r="B123" s="18"/>
      <c r="C123" s="3">
        <v>300</v>
      </c>
      <c r="D123" s="3" t="s">
        <v>58</v>
      </c>
      <c r="E123" s="4">
        <v>97</v>
      </c>
      <c r="F123" s="4">
        <v>115</v>
      </c>
      <c r="G123" s="4">
        <v>91</v>
      </c>
      <c r="H123" s="4">
        <v>116</v>
      </c>
      <c r="I123" s="4"/>
      <c r="J123" s="4"/>
      <c r="K123" s="4">
        <f t="shared" si="19"/>
        <v>419</v>
      </c>
    </row>
    <row r="124" spans="1:11" x14ac:dyDescent="0.25">
      <c r="A124" s="24"/>
      <c r="B124" s="18"/>
      <c r="C124" s="3">
        <v>270</v>
      </c>
      <c r="D124" s="3" t="s">
        <v>115</v>
      </c>
      <c r="E124" s="4"/>
      <c r="F124" s="4"/>
      <c r="G124" s="4">
        <v>50</v>
      </c>
      <c r="H124" s="4">
        <v>140</v>
      </c>
      <c r="I124" s="4"/>
      <c r="J124" s="4"/>
      <c r="K124" s="4">
        <f t="shared" si="19"/>
        <v>190</v>
      </c>
    </row>
    <row r="125" spans="1:11" x14ac:dyDescent="0.25">
      <c r="A125" s="24"/>
      <c r="B125" s="18"/>
      <c r="C125" s="3">
        <v>613</v>
      </c>
      <c r="D125" s="3" t="s">
        <v>115</v>
      </c>
      <c r="E125" s="4">
        <v>83</v>
      </c>
      <c r="F125" s="4">
        <v>88</v>
      </c>
      <c r="G125" s="4"/>
      <c r="H125" s="4"/>
      <c r="I125" s="4"/>
      <c r="J125" s="4"/>
      <c r="K125" s="4">
        <f t="shared" si="19"/>
        <v>171</v>
      </c>
    </row>
    <row r="126" spans="1:11" x14ac:dyDescent="0.25">
      <c r="A126" s="24"/>
      <c r="B126" s="18"/>
      <c r="C126" s="3">
        <v>107</v>
      </c>
      <c r="D126" s="3" t="s">
        <v>24</v>
      </c>
      <c r="E126" s="4"/>
      <c r="F126" s="4"/>
      <c r="G126" s="4"/>
      <c r="H126" s="4"/>
      <c r="I126" s="4"/>
      <c r="J126" s="4"/>
      <c r="K126" s="4">
        <v>58</v>
      </c>
    </row>
    <row r="127" spans="1:11" x14ac:dyDescent="0.25">
      <c r="A127" s="24"/>
      <c r="B127" s="19"/>
      <c r="C127" s="5" t="s">
        <v>116</v>
      </c>
      <c r="D127" s="5"/>
      <c r="E127" s="6">
        <f>SUM(E120:E126)</f>
        <v>327</v>
      </c>
      <c r="F127" s="6">
        <f t="shared" ref="F127:H127" si="20">SUM(F120:F126)</f>
        <v>382</v>
      </c>
      <c r="G127" s="6">
        <f t="shared" si="20"/>
        <v>293</v>
      </c>
      <c r="H127" s="6">
        <f t="shared" si="20"/>
        <v>479</v>
      </c>
      <c r="I127" s="6"/>
      <c r="J127" s="6"/>
      <c r="K127" s="6">
        <f>SUM(K120:K126)</f>
        <v>1539</v>
      </c>
    </row>
    <row r="128" spans="1:11" x14ac:dyDescent="0.25">
      <c r="A128" s="24"/>
      <c r="B128" s="29" t="s">
        <v>117</v>
      </c>
      <c r="C128" s="3">
        <v>561</v>
      </c>
      <c r="D128" s="3" t="s">
        <v>37</v>
      </c>
      <c r="E128" s="4">
        <v>35</v>
      </c>
      <c r="F128" s="4">
        <v>35</v>
      </c>
      <c r="G128" s="4">
        <v>36</v>
      </c>
      <c r="H128" s="4">
        <v>32</v>
      </c>
      <c r="I128" s="4"/>
      <c r="J128" s="4"/>
      <c r="K128" s="4">
        <f>SUM(E128:J128)</f>
        <v>138</v>
      </c>
    </row>
    <row r="129" spans="1:11" ht="20.25" customHeight="1" x14ac:dyDescent="0.25">
      <c r="A129" s="25"/>
      <c r="B129" s="30"/>
      <c r="C129" s="5" t="s">
        <v>118</v>
      </c>
      <c r="D129" s="5"/>
      <c r="E129" s="6">
        <f>SUM(E128)</f>
        <v>35</v>
      </c>
      <c r="F129" s="6">
        <f t="shared" ref="F129:K129" si="21">SUM(F128)</f>
        <v>35</v>
      </c>
      <c r="G129" s="6">
        <f t="shared" si="21"/>
        <v>36</v>
      </c>
      <c r="H129" s="6">
        <f t="shared" si="21"/>
        <v>32</v>
      </c>
      <c r="I129" s="6"/>
      <c r="J129" s="6"/>
      <c r="K129" s="6">
        <f t="shared" si="21"/>
        <v>138</v>
      </c>
    </row>
    <row r="130" spans="1:11" x14ac:dyDescent="0.25">
      <c r="A130" s="20" t="s">
        <v>119</v>
      </c>
      <c r="B130" s="21"/>
      <c r="C130" s="21"/>
      <c r="D130" s="22"/>
      <c r="E130" s="8">
        <f t="shared" ref="E130:J130" si="22">SUM(E21,E31,E37,E41,E45,E51,E55,E71,E74,E78,E80,E84,E92,E96,E103,E107,E111,E114,E119,E127,E129)</f>
        <v>6091</v>
      </c>
      <c r="F130" s="8">
        <f t="shared" si="22"/>
        <v>5983</v>
      </c>
      <c r="G130" s="8">
        <f t="shared" si="22"/>
        <v>5179</v>
      </c>
      <c r="H130" s="8">
        <f t="shared" si="22"/>
        <v>7761</v>
      </c>
      <c r="I130" s="8">
        <f t="shared" si="22"/>
        <v>899</v>
      </c>
      <c r="J130" s="8">
        <f t="shared" si="22"/>
        <v>333</v>
      </c>
      <c r="K130" s="8">
        <f>SUM(K21,K31,K37,K41,K45,K51,K55,K71,K74,K78,K80,K84,K92,K96,K103,K107,K111,K114,K119,K127,K129)</f>
        <v>27287</v>
      </c>
    </row>
  </sheetData>
  <mergeCells count="26">
    <mergeCell ref="B112:B114"/>
    <mergeCell ref="A115:A129"/>
    <mergeCell ref="B115:B119"/>
    <mergeCell ref="B120:B127"/>
    <mergeCell ref="B128:B129"/>
    <mergeCell ref="A130:D130"/>
    <mergeCell ref="B75:B78"/>
    <mergeCell ref="B79:B80"/>
    <mergeCell ref="B81:B84"/>
    <mergeCell ref="A85:A92"/>
    <mergeCell ref="B85:B92"/>
    <mergeCell ref="A93:A114"/>
    <mergeCell ref="B93:B96"/>
    <mergeCell ref="B97:B103"/>
    <mergeCell ref="B104:B107"/>
    <mergeCell ref="B108:B111"/>
    <mergeCell ref="A9:A84"/>
    <mergeCell ref="B9:B21"/>
    <mergeCell ref="B22:B31"/>
    <mergeCell ref="B32:B37"/>
    <mergeCell ref="B38:B41"/>
    <mergeCell ref="B42:B45"/>
    <mergeCell ref="B46:B51"/>
    <mergeCell ref="B52:B55"/>
    <mergeCell ref="B56:B71"/>
    <mergeCell ref="B72:B7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1F93-8010-4CEF-9C3F-7A6B160E1D7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2022-03-15T09:05:51Z</cp:lastPrinted>
  <dcterms:created xsi:type="dcterms:W3CDTF">2021-11-26T13:16:37Z</dcterms:created>
  <dcterms:modified xsi:type="dcterms:W3CDTF">2022-03-16T12:25:41Z</dcterms:modified>
</cp:coreProperties>
</file>