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ddelrio\Desktop\"/>
    </mc:Choice>
  </mc:AlternateContent>
  <xr:revisionPtr revIDLastSave="0" documentId="13_ncr:1_{0B30FC5C-372E-49AA-BDE8-73E499DABE6F}" xr6:coauthVersionLast="36" xr6:coauthVersionMax="36" xr10:uidLastSave="{00000000-0000-0000-0000-000000000000}"/>
  <bookViews>
    <workbookView xWindow="0" yWindow="0" windowWidth="28800" windowHeight="12225" xr2:uid="{8B60988D-247E-4AD5-9356-964099CE9A36}"/>
  </bookViews>
  <sheets>
    <sheet name="2020-202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1" l="1"/>
  <c r="F29" i="1"/>
  <c r="H28" i="1"/>
  <c r="I28" i="1"/>
  <c r="F28" i="1"/>
  <c r="C28" i="1"/>
  <c r="D28" i="1"/>
  <c r="E28" i="1"/>
  <c r="B28" i="1"/>
  <c r="H29" i="1" l="1"/>
  <c r="D29" i="1"/>
  <c r="C29" i="1"/>
  <c r="B29" i="1"/>
  <c r="I27" i="1"/>
  <c r="I26" i="1"/>
  <c r="I25" i="1"/>
  <c r="I24" i="1"/>
  <c r="I23" i="1"/>
  <c r="I22" i="1"/>
  <c r="I21" i="1"/>
  <c r="I20" i="1"/>
  <c r="I19" i="1"/>
  <c r="I18" i="1"/>
  <c r="H16" i="1"/>
  <c r="F16" i="1"/>
  <c r="E16" i="1"/>
  <c r="E29" i="1" s="1"/>
  <c r="D16" i="1"/>
  <c r="C16" i="1"/>
  <c r="B16" i="1"/>
  <c r="I15" i="1"/>
  <c r="I16" i="1" s="1"/>
  <c r="H13" i="1"/>
  <c r="F13" i="1"/>
  <c r="E13" i="1"/>
  <c r="D13" i="1"/>
  <c r="I11" i="1"/>
  <c r="B11" i="1"/>
  <c r="B13" i="1" s="1"/>
  <c r="I10" i="1"/>
  <c r="I13" i="1" s="1"/>
  <c r="C10" i="1"/>
  <c r="C13" i="1" s="1"/>
</calcChain>
</file>

<file path=xl/sharedStrings.xml><?xml version="1.0" encoding="utf-8"?>
<sst xmlns="http://schemas.openxmlformats.org/spreadsheetml/2006/main" count="38" uniqueCount="36">
  <si>
    <t>Curso académico 2020-2021</t>
  </si>
  <si>
    <t>Universidad de Zaragoza / Servicio de Estudiantes y Relaciones Internacionales / Sección de Becas</t>
  </si>
  <si>
    <t>Datos estadísticos correspondientes a las convocatorias de becas y ayudas gestionadas por la Sección de Becas</t>
  </si>
  <si>
    <t>DATOS ESTADÍSTICOS</t>
  </si>
  <si>
    <t>IMPORTES DE LAS BECAS CONCEDIDAS</t>
  </si>
  <si>
    <t>CONVOCATORIAS de becas y ayudas</t>
  </si>
  <si>
    <t>Solicitudes</t>
  </si>
  <si>
    <t>Denegadas</t>
  </si>
  <si>
    <t>Pendientes recurso</t>
  </si>
  <si>
    <t>Concedidas</t>
  </si>
  <si>
    <t>Tasas</t>
  </si>
  <si>
    <t>Ayudas</t>
  </si>
  <si>
    <t>Total</t>
  </si>
  <si>
    <r>
      <t xml:space="preserve">Convocadas por el </t>
    </r>
    <r>
      <rPr>
        <b/>
        <sz val="10"/>
        <rFont val="Arial"/>
        <family val="2"/>
      </rPr>
      <t>Ministerio de Educación</t>
    </r>
  </si>
  <si>
    <t>Becas de Colaboración</t>
  </si>
  <si>
    <t>Becas de carácter General para Universitarios</t>
  </si>
  <si>
    <t>MECD</t>
  </si>
  <si>
    <t>DGA</t>
  </si>
  <si>
    <t>Total:</t>
  </si>
  <si>
    <r>
      <t xml:space="preserve">Convocadas por el </t>
    </r>
    <r>
      <rPr>
        <b/>
        <sz val="10"/>
        <rFont val="Arial"/>
        <family val="2"/>
      </rPr>
      <t>Gobierno Vasco</t>
    </r>
  </si>
  <si>
    <t>General de Becas</t>
  </si>
  <si>
    <r>
      <t xml:space="preserve">Convocadas por la </t>
    </r>
    <r>
      <rPr>
        <b/>
        <sz val="10"/>
        <rFont val="Arial"/>
        <family val="2"/>
      </rPr>
      <t>Universidad de Zaragoza</t>
    </r>
  </si>
  <si>
    <t>Discapacitados</t>
  </si>
  <si>
    <t>Para enseñanzas de Grado y Máster</t>
  </si>
  <si>
    <t>Tutela académica de doctorado</t>
  </si>
  <si>
    <t>Becas excelencia</t>
  </si>
  <si>
    <t>Ayudas para extranjeros no residentes no comunitarios</t>
  </si>
  <si>
    <t>Situaciones sobrevenidas</t>
  </si>
  <si>
    <t>Ayudas para situaciones sobrevenidas Fondo Solidario Covid-19</t>
  </si>
  <si>
    <t>Becas COVID en estudios oficiales de GRADO*</t>
  </si>
  <si>
    <t>Becas Santander Progreso**</t>
  </si>
  <si>
    <t>Becas Santander Tecnología|Conecta**</t>
  </si>
  <si>
    <t>Totales:</t>
  </si>
  <si>
    <t>Fuente: Sigm@</t>
  </si>
  <si>
    <t>*Financiadas por el Gobierno de Aragón</t>
  </si>
  <si>
    <t>**Financiadas por Banco de Santander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</si>
</sst>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€_-;\-* #,##0.00\ _€_-;_-* &quot;-&quot;??\ _€_-;_-@_-"/>
  </numFmts>
  <fonts count="15" x14ac:knownFonts="1">
    <font>
      <sz val="10"/>
      <name val="Arial"/>
    </font>
    <font>
      <sz val="16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sz val="10"/>
      <color rgb="FF000000"/>
      <name val="Arial"/>
      <family val="2"/>
    </font>
    <font>
      <sz val="10"/>
      <color indexed="48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indexed="20"/>
      <name val="Arial"/>
      <family val="2"/>
    </font>
    <font>
      <sz val="7"/>
      <name val="Arial"/>
      <family val="2"/>
    </font>
    <font>
      <sz val="8"/>
      <color theme="4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0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5" fillId="2" borderId="5" xfId="0" applyFont="1" applyFill="1" applyBorder="1" applyAlignment="1">
      <alignment vertical="center"/>
    </xf>
    <xf numFmtId="0" fontId="0" fillId="2" borderId="4" xfId="0" applyFill="1" applyBorder="1"/>
    <xf numFmtId="0" fontId="0" fillId="0" borderId="5" xfId="0" applyBorder="1" applyAlignment="1">
      <alignment horizontal="right" vertical="center"/>
    </xf>
    <xf numFmtId="3" fontId="0" fillId="0" borderId="4" xfId="1" applyNumberFormat="1" applyFont="1" applyBorder="1"/>
    <xf numFmtId="4" fontId="0" fillId="0" borderId="4" xfId="1" applyNumberFormat="1" applyFont="1" applyBorder="1"/>
    <xf numFmtId="4" fontId="0" fillId="0" borderId="4" xfId="0" applyNumberFormat="1" applyBorder="1"/>
    <xf numFmtId="3" fontId="7" fillId="3" borderId="4" xfId="1" applyNumberFormat="1" applyFont="1" applyFill="1" applyBorder="1" applyAlignment="1">
      <alignment horizontal="center" vertical="center"/>
    </xf>
    <xf numFmtId="4" fontId="7" fillId="3" borderId="4" xfId="1" applyNumberFormat="1" applyFont="1" applyFill="1" applyBorder="1" applyAlignment="1">
      <alignment horizontal="center" vertical="center"/>
    </xf>
    <xf numFmtId="4" fontId="8" fillId="0" borderId="4" xfId="0" applyNumberFormat="1" applyFont="1" applyBorder="1" applyAlignment="1">
      <alignment vertical="center"/>
    </xf>
    <xf numFmtId="4" fontId="0" fillId="0" borderId="4" xfId="1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right" vertical="center"/>
    </xf>
    <xf numFmtId="3" fontId="9" fillId="0" borderId="4" xfId="1" applyNumberFormat="1" applyFont="1" applyBorder="1"/>
    <xf numFmtId="3" fontId="9" fillId="0" borderId="11" xfId="1" applyNumberFormat="1" applyFont="1" applyBorder="1"/>
    <xf numFmtId="4" fontId="9" fillId="0" borderId="4" xfId="1" applyNumberFormat="1" applyFont="1" applyBorder="1"/>
    <xf numFmtId="0" fontId="0" fillId="2" borderId="5" xfId="0" applyFill="1" applyBorder="1" applyAlignment="1">
      <alignment vertical="center"/>
    </xf>
    <xf numFmtId="3" fontId="0" fillId="2" borderId="4" xfId="1" applyNumberFormat="1" applyFont="1" applyFill="1" applyBorder="1"/>
    <xf numFmtId="4" fontId="0" fillId="2" borderId="4" xfId="0" applyNumberFormat="1" applyFill="1" applyBorder="1"/>
    <xf numFmtId="4" fontId="10" fillId="0" borderId="0" xfId="0" applyNumberFormat="1" applyFont="1"/>
    <xf numFmtId="0" fontId="5" fillId="0" borderId="5" xfId="0" applyFont="1" applyBorder="1" applyAlignment="1">
      <alignment horizontal="right" vertical="center"/>
    </xf>
    <xf numFmtId="3" fontId="0" fillId="0" borderId="4" xfId="1" applyNumberFormat="1" applyFont="1" applyBorder="1" applyAlignment="1">
      <alignment horizontal="right"/>
    </xf>
    <xf numFmtId="4" fontId="0" fillId="0" borderId="4" xfId="1" applyNumberFormat="1" applyFont="1" applyBorder="1" applyAlignment="1">
      <alignment horizontal="right"/>
    </xf>
    <xf numFmtId="0" fontId="0" fillId="2" borderId="5" xfId="0" applyFill="1" applyBorder="1" applyAlignment="1">
      <alignment horizontal="left" vertical="center"/>
    </xf>
    <xf numFmtId="0" fontId="5" fillId="4" borderId="4" xfId="0" applyFont="1" applyFill="1" applyBorder="1" applyAlignment="1">
      <alignment horizontal="right" vertical="center"/>
    </xf>
    <xf numFmtId="3" fontId="0" fillId="4" borderId="4" xfId="1" applyNumberFormat="1" applyFont="1" applyFill="1" applyBorder="1"/>
    <xf numFmtId="4" fontId="0" fillId="0" borderId="4" xfId="0" applyNumberFormat="1" applyFill="1" applyBorder="1"/>
    <xf numFmtId="4" fontId="0" fillId="4" borderId="4" xfId="0" applyNumberFormat="1" applyFill="1" applyBorder="1"/>
    <xf numFmtId="0" fontId="0" fillId="4" borderId="0" xfId="0" applyFill="1"/>
    <xf numFmtId="4" fontId="0" fillId="4" borderId="0" xfId="0" applyNumberFormat="1" applyFill="1"/>
    <xf numFmtId="0" fontId="5" fillId="0" borderId="4" xfId="0" applyFont="1" applyBorder="1" applyAlignment="1">
      <alignment horizontal="right" vertical="center"/>
    </xf>
    <xf numFmtId="4" fontId="0" fillId="0" borderId="4" xfId="1" applyNumberFormat="1" applyFont="1" applyFill="1" applyBorder="1"/>
    <xf numFmtId="3" fontId="5" fillId="0" borderId="4" xfId="1" applyNumberFormat="1" applyFont="1" applyBorder="1"/>
    <xf numFmtId="4" fontId="5" fillId="0" borderId="4" xfId="0" applyNumberFormat="1" applyFont="1" applyBorder="1" applyAlignment="1">
      <alignment horizontal="right"/>
    </xf>
    <xf numFmtId="4" fontId="5" fillId="4" borderId="4" xfId="0" applyNumberFormat="1" applyFont="1" applyFill="1" applyBorder="1"/>
    <xf numFmtId="0" fontId="5" fillId="0" borderId="0" xfId="0" applyFont="1"/>
    <xf numFmtId="0" fontId="5" fillId="0" borderId="4" xfId="0" applyFont="1" applyFill="1" applyBorder="1" applyAlignment="1">
      <alignment horizontal="right" vertical="center"/>
    </xf>
    <xf numFmtId="3" fontId="0" fillId="0" borderId="4" xfId="1" applyNumberFormat="1" applyFont="1" applyFill="1" applyBorder="1"/>
    <xf numFmtId="4" fontId="11" fillId="0" borderId="4" xfId="0" applyNumberFormat="1" applyFont="1" applyFill="1" applyBorder="1"/>
    <xf numFmtId="0" fontId="0" fillId="0" borderId="0" xfId="0" applyFill="1"/>
    <xf numFmtId="0" fontId="0" fillId="0" borderId="4" xfId="0" applyBorder="1" applyAlignment="1">
      <alignment horizontal="right" vertical="center"/>
    </xf>
    <xf numFmtId="0" fontId="0" fillId="0" borderId="4" xfId="0" applyBorder="1" applyAlignment="1">
      <alignment horizontal="right"/>
    </xf>
    <xf numFmtId="0" fontId="5" fillId="0" borderId="4" xfId="0" applyFont="1" applyBorder="1" applyAlignment="1">
      <alignment horizontal="right" vertical="center" wrapText="1"/>
    </xf>
    <xf numFmtId="3" fontId="0" fillId="0" borderId="4" xfId="1" applyNumberFormat="1" applyFont="1" applyBorder="1" applyAlignment="1">
      <alignment horizontal="right" vertical="center"/>
    </xf>
    <xf numFmtId="3" fontId="5" fillId="0" borderId="4" xfId="1" applyNumberFormat="1" applyFont="1" applyBorder="1" applyAlignment="1">
      <alignment horizontal="right" vertical="center"/>
    </xf>
    <xf numFmtId="4" fontId="0" fillId="0" borderId="4" xfId="1" applyNumberFormat="1" applyFont="1" applyBorder="1" applyAlignment="1">
      <alignment horizontal="right" vertical="center"/>
    </xf>
    <xf numFmtId="4" fontId="0" fillId="0" borderId="4" xfId="0" applyNumberFormat="1" applyBorder="1" applyAlignment="1">
      <alignment horizontal="center" vertical="center"/>
    </xf>
    <xf numFmtId="3" fontId="9" fillId="0" borderId="5" xfId="1" applyNumberFormat="1" applyFont="1" applyBorder="1"/>
    <xf numFmtId="4" fontId="9" fillId="0" borderId="4" xfId="0" applyNumberFormat="1" applyFont="1" applyBorder="1"/>
    <xf numFmtId="0" fontId="12" fillId="0" borderId="7" xfId="0" applyFont="1" applyBorder="1" applyAlignment="1">
      <alignment horizontal="right" vertical="center"/>
    </xf>
    <xf numFmtId="3" fontId="12" fillId="0" borderId="4" xfId="1" applyNumberFormat="1" applyFont="1" applyBorder="1"/>
    <xf numFmtId="3" fontId="12" fillId="0" borderId="12" xfId="1" applyNumberFormat="1" applyFont="1" applyBorder="1"/>
    <xf numFmtId="4" fontId="12" fillId="0" borderId="8" xfId="1" applyNumberFormat="1" applyFont="1" applyBorder="1"/>
    <xf numFmtId="0" fontId="13" fillId="0" borderId="0" xfId="0" applyFont="1" applyFill="1" applyAlignment="1">
      <alignment horizontal="right"/>
    </xf>
    <xf numFmtId="0" fontId="14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4" fontId="0" fillId="0" borderId="5" xfId="1" applyNumberFormat="1" applyFont="1" applyBorder="1" applyAlignment="1">
      <alignment horizontal="center"/>
    </xf>
    <xf numFmtId="4" fontId="0" fillId="0" borderId="6" xfId="1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3" fontId="0" fillId="2" borderId="5" xfId="1" applyNumberFormat="1" applyFont="1" applyFill="1" applyBorder="1"/>
    <xf numFmtId="3" fontId="0" fillId="2" borderId="6" xfId="1" applyNumberFormat="1" applyFont="1" applyFill="1" applyBorder="1"/>
    <xf numFmtId="0" fontId="0" fillId="0" borderId="1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3" fontId="0" fillId="0" borderId="4" xfId="1" applyNumberFormat="1" applyFont="1" applyBorder="1" applyAlignment="1">
      <alignment horizontal="right" vertical="center"/>
    </xf>
    <xf numFmtId="3" fontId="5" fillId="0" borderId="10" xfId="1" applyNumberFormat="1" applyFont="1" applyBorder="1" applyAlignment="1">
      <alignment horizontal="right" vertical="center"/>
    </xf>
    <xf numFmtId="3" fontId="5" fillId="0" borderId="8" xfId="1" applyNumberFormat="1" applyFont="1" applyBorder="1" applyAlignment="1">
      <alignment horizontal="right" vertical="center"/>
    </xf>
    <xf numFmtId="4" fontId="0" fillId="0" borderId="4" xfId="0" applyNumberFormat="1" applyBorder="1" applyAlignment="1">
      <alignment horizontal="center" vertical="center"/>
    </xf>
    <xf numFmtId="4" fontId="9" fillId="0" borderId="11" xfId="1" applyNumberFormat="1" applyFont="1" applyBorder="1" applyAlignment="1">
      <alignment horizontal="center"/>
    </xf>
    <xf numFmtId="4" fontId="9" fillId="0" borderId="6" xfId="1" applyNumberFormat="1" applyFont="1" applyBorder="1" applyAlignment="1">
      <alignment horizontal="center"/>
    </xf>
    <xf numFmtId="4" fontId="0" fillId="0" borderId="5" xfId="1" applyNumberFormat="1" applyFont="1" applyBorder="1"/>
    <xf numFmtId="4" fontId="0" fillId="0" borderId="6" xfId="1" applyNumberFormat="1" applyFont="1" applyBorder="1"/>
    <xf numFmtId="4" fontId="9" fillId="0" borderId="5" xfId="1" applyNumberFormat="1" applyFont="1" applyBorder="1" applyAlignment="1">
      <alignment horizontal="right"/>
    </xf>
    <xf numFmtId="4" fontId="9" fillId="0" borderId="6" xfId="1" applyNumberFormat="1" applyFont="1" applyBorder="1" applyAlignment="1">
      <alignment horizontal="right"/>
    </xf>
    <xf numFmtId="4" fontId="0" fillId="0" borderId="4" xfId="1" applyNumberFormat="1" applyFont="1" applyBorder="1" applyAlignment="1">
      <alignment horizontal="right" vertical="center"/>
    </xf>
    <xf numFmtId="4" fontId="0" fillId="0" borderId="5" xfId="1" applyNumberFormat="1" applyFont="1" applyBorder="1" applyAlignment="1">
      <alignment horizontal="right"/>
    </xf>
    <xf numFmtId="4" fontId="0" fillId="0" borderId="6" xfId="1" applyNumberFormat="1" applyFont="1" applyBorder="1" applyAlignment="1">
      <alignment horizontal="right"/>
    </xf>
    <xf numFmtId="4" fontId="12" fillId="0" borderId="5" xfId="1" applyNumberFormat="1" applyFont="1" applyBorder="1"/>
    <xf numFmtId="4" fontId="12" fillId="0" borderId="6" xfId="1" applyNumberFormat="1" applyFont="1" applyBorder="1"/>
    <xf numFmtId="4" fontId="0" fillId="4" borderId="4" xfId="1" applyNumberFormat="1" applyFont="1" applyFill="1" applyBorder="1" applyAlignment="1">
      <alignment horizontal="right"/>
    </xf>
    <xf numFmtId="4" fontId="0" fillId="0" borderId="4" xfId="1" applyNumberFormat="1" applyFont="1" applyBorder="1"/>
    <xf numFmtId="4" fontId="5" fillId="0" borderId="4" xfId="1" applyNumberFormat="1" applyFont="1" applyBorder="1"/>
    <xf numFmtId="4" fontId="0" fillId="0" borderId="4" xfId="1" applyNumberFormat="1" applyFont="1" applyFill="1" applyBorder="1" applyAlignment="1">
      <alignment horizontal="right"/>
    </xf>
    <xf numFmtId="4" fontId="0" fillId="0" borderId="4" xfId="1" applyNumberFormat="1" applyFont="1" applyBorder="1" applyAlignment="1">
      <alignment horizontal="right"/>
    </xf>
    <xf numFmtId="4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7213B-A426-4220-8E7D-5E81DB186C0F}">
  <dimension ref="A1:P32"/>
  <sheetViews>
    <sheetView tabSelected="1" workbookViewId="0">
      <selection activeCell="I30" sqref="I30"/>
    </sheetView>
  </sheetViews>
  <sheetFormatPr baseColWidth="10" defaultRowHeight="12.75" x14ac:dyDescent="0.2"/>
  <cols>
    <col min="1" max="1" width="57.140625" customWidth="1"/>
    <col min="2" max="2" width="10.140625" bestFit="1" customWidth="1"/>
    <col min="3" max="4" width="10.28515625" bestFit="1" customWidth="1"/>
    <col min="5" max="5" width="10.140625" customWidth="1"/>
    <col min="6" max="6" width="11.7109375" bestFit="1" customWidth="1"/>
    <col min="7" max="7" width="10.28515625" customWidth="1"/>
    <col min="8" max="10" width="12.7109375" bestFit="1" customWidth="1"/>
  </cols>
  <sheetData>
    <row r="1" spans="1:16" ht="20.25" x14ac:dyDescent="0.3">
      <c r="A1" s="1" t="s">
        <v>0</v>
      </c>
      <c r="B1" s="2"/>
    </row>
    <row r="2" spans="1:16" x14ac:dyDescent="0.2">
      <c r="A2" s="2" t="s">
        <v>1</v>
      </c>
      <c r="B2" s="2"/>
    </row>
    <row r="3" spans="1:16" x14ac:dyDescent="0.2">
      <c r="A3" s="2"/>
      <c r="B3" s="2"/>
    </row>
    <row r="4" spans="1:16" x14ac:dyDescent="0.2">
      <c r="A4" s="3" t="s">
        <v>2</v>
      </c>
      <c r="B4" s="3"/>
      <c r="C4" s="3"/>
      <c r="D4" s="3"/>
      <c r="E4" s="3"/>
      <c r="F4" s="3"/>
    </row>
    <row r="6" spans="1:16" x14ac:dyDescent="0.2">
      <c r="B6" s="66" t="s">
        <v>3</v>
      </c>
      <c r="C6" s="67"/>
      <c r="D6" s="67"/>
      <c r="E6" s="67"/>
      <c r="F6" s="66" t="s">
        <v>4</v>
      </c>
      <c r="G6" s="67"/>
      <c r="H6" s="67"/>
      <c r="I6" s="68"/>
    </row>
    <row r="7" spans="1:16" s="2" customFormat="1" ht="26.25" customHeight="1" x14ac:dyDescent="0.2">
      <c r="A7" s="4" t="s">
        <v>5</v>
      </c>
      <c r="B7" s="5" t="s">
        <v>6</v>
      </c>
      <c r="C7" s="5" t="s">
        <v>7</v>
      </c>
      <c r="D7" s="6" t="s">
        <v>8</v>
      </c>
      <c r="E7" s="7" t="s">
        <v>9</v>
      </c>
      <c r="F7" s="69" t="s">
        <v>10</v>
      </c>
      <c r="G7" s="70"/>
      <c r="H7" s="5" t="s">
        <v>11</v>
      </c>
      <c r="I7" s="5" t="s">
        <v>12</v>
      </c>
    </row>
    <row r="8" spans="1:16" ht="6" hidden="1" customHeight="1" x14ac:dyDescent="0.2">
      <c r="A8" s="8"/>
      <c r="B8" s="9"/>
      <c r="C8" s="9"/>
      <c r="D8" s="9"/>
      <c r="E8" s="9"/>
      <c r="F8" s="71"/>
      <c r="G8" s="72"/>
      <c r="H8" s="9"/>
      <c r="I8" s="9"/>
    </row>
    <row r="9" spans="1:16" ht="30" customHeight="1" x14ac:dyDescent="0.2">
      <c r="A9" s="10" t="s">
        <v>13</v>
      </c>
      <c r="B9" s="11"/>
      <c r="C9" s="11"/>
      <c r="D9" s="11"/>
      <c r="E9" s="11"/>
      <c r="F9" s="73"/>
      <c r="G9" s="74"/>
      <c r="H9" s="11"/>
      <c r="I9" s="11"/>
    </row>
    <row r="10" spans="1:16" ht="15" customHeight="1" x14ac:dyDescent="0.2">
      <c r="A10" s="12" t="s">
        <v>14</v>
      </c>
      <c r="B10" s="13">
        <v>145</v>
      </c>
      <c r="C10" s="13">
        <f>B10-E10</f>
        <v>80</v>
      </c>
      <c r="D10" s="13">
        <v>0</v>
      </c>
      <c r="E10" s="13">
        <v>65</v>
      </c>
      <c r="F10" s="64">
        <v>0</v>
      </c>
      <c r="G10" s="65"/>
      <c r="H10" s="14">
        <v>130000</v>
      </c>
      <c r="I10" s="15">
        <f>SUM(F10:H10)</f>
        <v>130000</v>
      </c>
    </row>
    <row r="11" spans="1:16" ht="18" customHeight="1" x14ac:dyDescent="0.2">
      <c r="A11" s="77" t="s">
        <v>15</v>
      </c>
      <c r="B11" s="79">
        <f>C11+D11+E11</f>
        <v>11623</v>
      </c>
      <c r="C11" s="79">
        <v>4586</v>
      </c>
      <c r="D11" s="79">
        <v>82</v>
      </c>
      <c r="E11" s="80">
        <v>6955</v>
      </c>
      <c r="F11" s="16" t="s">
        <v>16</v>
      </c>
      <c r="G11" s="17" t="s">
        <v>17</v>
      </c>
      <c r="H11" s="89">
        <v>12710805.380000001</v>
      </c>
      <c r="I11" s="82">
        <f>SUM(F11:H12)</f>
        <v>19215503.710000005</v>
      </c>
    </row>
    <row r="12" spans="1:16" x14ac:dyDescent="0.2">
      <c r="A12" s="78"/>
      <c r="B12" s="79"/>
      <c r="C12" s="79"/>
      <c r="D12" s="79"/>
      <c r="E12" s="81"/>
      <c r="F12" s="18">
        <v>6258960.5700000003</v>
      </c>
      <c r="G12" s="19">
        <v>245737.76</v>
      </c>
      <c r="H12" s="89"/>
      <c r="I12" s="82"/>
    </row>
    <row r="13" spans="1:16" x14ac:dyDescent="0.2">
      <c r="A13" s="20" t="s">
        <v>18</v>
      </c>
      <c r="B13" s="21">
        <f>SUM(B10:B12)</f>
        <v>11768</v>
      </c>
      <c r="C13" s="22">
        <f>SUM(C10:C12)</f>
        <v>4666</v>
      </c>
      <c r="D13" s="21">
        <f>SUM(D10:D12)</f>
        <v>82</v>
      </c>
      <c r="E13" s="21">
        <f>SUM(E10:E12)</f>
        <v>7020</v>
      </c>
      <c r="F13" s="83">
        <f>F12+G12</f>
        <v>6504698.3300000001</v>
      </c>
      <c r="G13" s="84"/>
      <c r="H13" s="23">
        <f>SUM(H10:H11)</f>
        <v>12840805.380000001</v>
      </c>
      <c r="I13" s="23">
        <f>SUM(I10:I11)</f>
        <v>19345503.710000005</v>
      </c>
    </row>
    <row r="14" spans="1:16" ht="30" customHeight="1" x14ac:dyDescent="0.2">
      <c r="A14" s="24" t="s">
        <v>19</v>
      </c>
      <c r="B14" s="25"/>
      <c r="C14" s="25"/>
      <c r="D14" s="25"/>
      <c r="E14" s="25"/>
      <c r="F14" s="75"/>
      <c r="G14" s="76"/>
      <c r="H14" s="26"/>
      <c r="I14" s="26"/>
      <c r="P14" s="27"/>
    </row>
    <row r="15" spans="1:16" x14ac:dyDescent="0.2">
      <c r="A15" s="28" t="s">
        <v>20</v>
      </c>
      <c r="B15" s="29">
        <v>62</v>
      </c>
      <c r="C15" s="29">
        <v>30</v>
      </c>
      <c r="D15" s="29">
        <v>0</v>
      </c>
      <c r="E15" s="29">
        <v>32</v>
      </c>
      <c r="F15" s="85">
        <v>33403.78</v>
      </c>
      <c r="G15" s="86"/>
      <c r="H15" s="14">
        <v>112375</v>
      </c>
      <c r="I15" s="30">
        <f>SUM(F15:H15)</f>
        <v>145778.78</v>
      </c>
    </row>
    <row r="16" spans="1:16" x14ac:dyDescent="0.2">
      <c r="A16" s="20" t="s">
        <v>18</v>
      </c>
      <c r="B16" s="21">
        <f>SUM(B15:B15)</f>
        <v>62</v>
      </c>
      <c r="C16" s="21">
        <f>SUM(C15:C15)</f>
        <v>30</v>
      </c>
      <c r="D16" s="21">
        <f>SUM(D15:D15)</f>
        <v>0</v>
      </c>
      <c r="E16" s="21">
        <f>SUM(E15:E15)</f>
        <v>32</v>
      </c>
      <c r="F16" s="87">
        <f t="shared" ref="F16" si="0">SUM(F15:F15)</f>
        <v>33403.78</v>
      </c>
      <c r="G16" s="88"/>
      <c r="H16" s="23">
        <f>SUM(H15:H15)</f>
        <v>112375</v>
      </c>
      <c r="I16" s="23">
        <f>SUM(I15:I15)</f>
        <v>145778.78</v>
      </c>
    </row>
    <row r="17" spans="1:12" ht="30" customHeight="1" x14ac:dyDescent="0.2">
      <c r="A17" s="31" t="s">
        <v>21</v>
      </c>
      <c r="B17" s="25"/>
      <c r="C17" s="25"/>
      <c r="D17" s="25"/>
      <c r="E17" s="25"/>
      <c r="F17" s="75"/>
      <c r="G17" s="76"/>
      <c r="H17" s="26"/>
      <c r="I17" s="26"/>
    </row>
    <row r="18" spans="1:12" s="36" customFormat="1" ht="14.1" customHeight="1" x14ac:dyDescent="0.2">
      <c r="A18" s="32" t="s">
        <v>22</v>
      </c>
      <c r="B18" s="13">
        <v>3</v>
      </c>
      <c r="C18" s="33">
        <v>3</v>
      </c>
      <c r="D18" s="33">
        <v>0</v>
      </c>
      <c r="E18" s="33">
        <v>0</v>
      </c>
      <c r="F18" s="94">
        <v>0</v>
      </c>
      <c r="G18" s="94"/>
      <c r="H18" s="34">
        <v>0</v>
      </c>
      <c r="I18" s="35">
        <f>SUM(F18:H18)</f>
        <v>0</v>
      </c>
      <c r="L18" s="37"/>
    </row>
    <row r="19" spans="1:12" x14ac:dyDescent="0.2">
      <c r="A19" s="38" t="s">
        <v>23</v>
      </c>
      <c r="B19" s="13">
        <v>2259</v>
      </c>
      <c r="C19" s="13">
        <v>1479</v>
      </c>
      <c r="D19" s="13">
        <v>0</v>
      </c>
      <c r="E19" s="13">
        <v>780</v>
      </c>
      <c r="F19" s="95">
        <v>322552.53000000003</v>
      </c>
      <c r="G19" s="95"/>
      <c r="H19" s="39">
        <v>378600</v>
      </c>
      <c r="I19" s="35">
        <f t="shared" ref="I19:I23" si="1">SUM(F19:H19)</f>
        <v>701152.53</v>
      </c>
    </row>
    <row r="20" spans="1:12" s="43" customFormat="1" x14ac:dyDescent="0.2">
      <c r="A20" s="38" t="s">
        <v>24</v>
      </c>
      <c r="B20" s="40">
        <v>57</v>
      </c>
      <c r="C20" s="40">
        <v>42</v>
      </c>
      <c r="D20" s="40">
        <v>0</v>
      </c>
      <c r="E20" s="40">
        <v>15</v>
      </c>
      <c r="F20" s="96">
        <v>3556.95</v>
      </c>
      <c r="G20" s="96"/>
      <c r="H20" s="41">
        <v>3000</v>
      </c>
      <c r="I20" s="42">
        <f t="shared" si="1"/>
        <v>6556.95</v>
      </c>
    </row>
    <row r="21" spans="1:12" s="47" customFormat="1" x14ac:dyDescent="0.2">
      <c r="A21" s="44" t="s">
        <v>25</v>
      </c>
      <c r="B21" s="45">
        <v>133</v>
      </c>
      <c r="C21" s="45">
        <v>110</v>
      </c>
      <c r="D21" s="45">
        <v>0</v>
      </c>
      <c r="E21" s="45">
        <v>23</v>
      </c>
      <c r="F21" s="97">
        <v>0</v>
      </c>
      <c r="G21" s="97"/>
      <c r="H21" s="46">
        <v>65044</v>
      </c>
      <c r="I21" s="34">
        <f t="shared" si="1"/>
        <v>65044</v>
      </c>
    </row>
    <row r="22" spans="1:12" x14ac:dyDescent="0.2">
      <c r="A22" s="48" t="s">
        <v>26</v>
      </c>
      <c r="B22" s="13">
        <v>20</v>
      </c>
      <c r="C22" s="13">
        <v>13</v>
      </c>
      <c r="D22" s="13">
        <v>0</v>
      </c>
      <c r="E22" s="13">
        <v>7</v>
      </c>
      <c r="F22" s="98">
        <v>14086.3</v>
      </c>
      <c r="G22" s="98"/>
      <c r="H22" s="14">
        <v>0</v>
      </c>
      <c r="I22" s="35">
        <f t="shared" si="1"/>
        <v>14086.3</v>
      </c>
    </row>
    <row r="23" spans="1:12" x14ac:dyDescent="0.2">
      <c r="A23" s="38" t="s">
        <v>27</v>
      </c>
      <c r="B23" s="13">
        <v>70</v>
      </c>
      <c r="C23" s="13">
        <v>44</v>
      </c>
      <c r="D23" s="13">
        <v>0</v>
      </c>
      <c r="E23" s="13">
        <v>26</v>
      </c>
      <c r="F23" s="95">
        <v>26594.77</v>
      </c>
      <c r="G23" s="95"/>
      <c r="H23" s="39">
        <v>600</v>
      </c>
      <c r="I23" s="35">
        <f t="shared" si="1"/>
        <v>27194.77</v>
      </c>
    </row>
    <row r="24" spans="1:12" x14ac:dyDescent="0.2">
      <c r="A24" s="49" t="s">
        <v>28</v>
      </c>
      <c r="B24" s="13">
        <v>80</v>
      </c>
      <c r="C24" s="13">
        <v>50</v>
      </c>
      <c r="D24" s="13">
        <v>0</v>
      </c>
      <c r="E24" s="13">
        <v>30</v>
      </c>
      <c r="F24" s="90">
        <v>25986.92</v>
      </c>
      <c r="G24" s="91"/>
      <c r="H24" s="14">
        <v>3600</v>
      </c>
      <c r="I24" s="35">
        <f>SUM(F24:H24)</f>
        <v>29586.92</v>
      </c>
    </row>
    <row r="25" spans="1:12" x14ac:dyDescent="0.2">
      <c r="A25" s="50" t="s">
        <v>29</v>
      </c>
      <c r="B25" s="51">
        <v>414</v>
      </c>
      <c r="C25" s="51">
        <v>106</v>
      </c>
      <c r="D25" s="51">
        <v>0</v>
      </c>
      <c r="E25" s="52">
        <v>308</v>
      </c>
      <c r="F25" s="18">
        <v>0</v>
      </c>
      <c r="G25" s="19">
        <v>0</v>
      </c>
      <c r="H25" s="53">
        <v>157200</v>
      </c>
      <c r="I25" s="54">
        <f>H25+G25+F25</f>
        <v>157200</v>
      </c>
    </row>
    <row r="26" spans="1:12" x14ac:dyDescent="0.2">
      <c r="A26" s="50" t="s">
        <v>30</v>
      </c>
      <c r="B26" s="51">
        <v>157</v>
      </c>
      <c r="C26" s="51">
        <v>146</v>
      </c>
      <c r="D26" s="51">
        <v>0</v>
      </c>
      <c r="E26" s="52">
        <v>11</v>
      </c>
      <c r="F26" s="18">
        <v>0</v>
      </c>
      <c r="G26" s="19">
        <v>0</v>
      </c>
      <c r="H26" s="53">
        <v>11000</v>
      </c>
      <c r="I26" s="54">
        <f t="shared" ref="I26:I27" si="2">H26+G26+F26</f>
        <v>11000</v>
      </c>
    </row>
    <row r="27" spans="1:12" ht="19.5" customHeight="1" x14ac:dyDescent="0.2">
      <c r="A27" s="38" t="s">
        <v>31</v>
      </c>
      <c r="B27" s="51">
        <v>55</v>
      </c>
      <c r="C27" s="51">
        <v>21</v>
      </c>
      <c r="D27" s="51">
        <v>0</v>
      </c>
      <c r="E27" s="52">
        <v>31</v>
      </c>
      <c r="F27" s="18">
        <v>0</v>
      </c>
      <c r="G27" s="19">
        <v>0</v>
      </c>
      <c r="H27" s="53">
        <v>10850</v>
      </c>
      <c r="I27" s="54">
        <f t="shared" si="2"/>
        <v>10850</v>
      </c>
      <c r="K27" s="99"/>
    </row>
    <row r="28" spans="1:12" x14ac:dyDescent="0.2">
      <c r="A28" s="20" t="s">
        <v>18</v>
      </c>
      <c r="B28" s="55">
        <f>SUM(B18:B27)</f>
        <v>3248</v>
      </c>
      <c r="C28" s="55">
        <f t="shared" ref="C28:E28" si="3">SUM(C18:C27)</f>
        <v>2014</v>
      </c>
      <c r="D28" s="55">
        <f t="shared" si="3"/>
        <v>0</v>
      </c>
      <c r="E28" s="55">
        <f t="shared" si="3"/>
        <v>1231</v>
      </c>
      <c r="F28" s="87">
        <f>SUM(F18:G27)</f>
        <v>392777.47000000003</v>
      </c>
      <c r="G28" s="88"/>
      <c r="H28" s="23">
        <f>SUM(H18:H27)</f>
        <v>629894</v>
      </c>
      <c r="I28" s="56">
        <f>SUM(I18:I27)</f>
        <v>1022671.4700000001</v>
      </c>
    </row>
    <row r="29" spans="1:12" x14ac:dyDescent="0.2">
      <c r="A29" s="57" t="s">
        <v>32</v>
      </c>
      <c r="B29" s="58">
        <f>B28+B16+B13</f>
        <v>15078</v>
      </c>
      <c r="C29" s="59">
        <f>C28+C16+C13</f>
        <v>6710</v>
      </c>
      <c r="D29" s="58">
        <f>D28+D16+D13</f>
        <v>82</v>
      </c>
      <c r="E29" s="59">
        <f>E28+E16+E13</f>
        <v>8283</v>
      </c>
      <c r="F29" s="92">
        <f>F13+F16+F28</f>
        <v>6930879.5800000001</v>
      </c>
      <c r="G29" s="93"/>
      <c r="H29" s="60">
        <f>H28+H16+H13</f>
        <v>13583074.380000001</v>
      </c>
      <c r="I29" s="60">
        <f>SUM(F29:H29)</f>
        <v>20513953.960000001</v>
      </c>
      <c r="J29" s="99"/>
    </row>
    <row r="30" spans="1:12" x14ac:dyDescent="0.2">
      <c r="A30" s="61" t="s">
        <v>33</v>
      </c>
      <c r="B30" s="47"/>
      <c r="C30" s="47"/>
      <c r="D30" s="47"/>
      <c r="E30" s="47"/>
      <c r="F30" s="47"/>
      <c r="G30" s="47"/>
      <c r="H30" s="47"/>
      <c r="I30" s="47"/>
    </row>
    <row r="31" spans="1:12" x14ac:dyDescent="0.2">
      <c r="A31" s="43" t="s">
        <v>34</v>
      </c>
      <c r="B31" s="47"/>
      <c r="C31" s="47"/>
      <c r="D31" s="47"/>
      <c r="E31" s="47"/>
      <c r="F31" s="47"/>
      <c r="H31" s="47"/>
      <c r="I31" s="62"/>
    </row>
    <row r="32" spans="1:12" x14ac:dyDescent="0.2">
      <c r="A32" s="43" t="s">
        <v>35</v>
      </c>
      <c r="B32" s="47"/>
      <c r="C32" s="47"/>
      <c r="D32" s="47"/>
      <c r="E32" s="47"/>
      <c r="F32" s="47"/>
      <c r="G32" s="47"/>
      <c r="H32" s="47"/>
      <c r="I32" s="63"/>
    </row>
  </sheetData>
  <mergeCells count="27">
    <mergeCell ref="F24:G24"/>
    <mergeCell ref="F28:G28"/>
    <mergeCell ref="F29:G29"/>
    <mergeCell ref="F18:G18"/>
    <mergeCell ref="F19:G19"/>
    <mergeCell ref="F20:G20"/>
    <mergeCell ref="F21:G21"/>
    <mergeCell ref="F22:G22"/>
    <mergeCell ref="F23:G23"/>
    <mergeCell ref="I11:I12"/>
    <mergeCell ref="F13:G13"/>
    <mergeCell ref="F14:G14"/>
    <mergeCell ref="F15:G15"/>
    <mergeCell ref="F16:G16"/>
    <mergeCell ref="H11:H12"/>
    <mergeCell ref="F17:G17"/>
    <mergeCell ref="A11:A12"/>
    <mergeCell ref="B11:B12"/>
    <mergeCell ref="C11:C12"/>
    <mergeCell ref="D11:D12"/>
    <mergeCell ref="E11:E12"/>
    <mergeCell ref="F10:G10"/>
    <mergeCell ref="B6:E6"/>
    <mergeCell ref="F6:I6"/>
    <mergeCell ref="F7:G7"/>
    <mergeCell ref="F8:G8"/>
    <mergeCell ref="F9:G9"/>
  </mergeCells>
  <pageMargins left="0.19685039370078741" right="0.19685039370078741" top="0.78740157480314965" bottom="0.78740157480314965" header="0" footer="0"/>
  <pageSetup paperSize="9" orientation="landscape" r:id="rId1"/>
  <headerFooter alignWithMargins="0"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2020-2021</vt:lpstr>
    </vt:vector>
  </TitlesOfParts>
  <Company>Universidad de Zaragoza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mddelrio</dc:creator>
  <cp:lastModifiedBy>mddelrio</cp:lastModifiedBy>
  <dcterms:created xsi:type="dcterms:W3CDTF">2021-10-14T16:25:15Z</dcterms:created>
  <dcterms:modified xsi:type="dcterms:W3CDTF">2023-10-11T08:02:12Z</dcterms:modified>
</cp:coreProperties>
</file>