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hidePivotFieldList="1"/>
  <mc:AlternateContent xmlns:mc="http://schemas.openxmlformats.org/markup-compatibility/2006">
    <mc:Choice Requires="x15">
      <x15ac:absPath xmlns:x15ac="http://schemas.microsoft.com/office/spreadsheetml/2010/11/ac" url="\\psfunizar2.unizar.es\intranet\A.Academicos\Servicio de Estudiantes\PRIMER Y SEGUNDO CICLO\ESTADISTICAS\ESTADISTICAS GRADO Y MASTER 2024-25 a marzo 2025\GRADO\EGRESADOS\"/>
    </mc:Choice>
  </mc:AlternateContent>
  <xr:revisionPtr revIDLastSave="0" documentId="13_ncr:1_{284DD6BE-8D96-4F65-9F58-046D9E196F47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Hoja1" sheetId="8" r:id="rId1"/>
  </sheets>
  <definedNames>
    <definedName name="_xlnm.Print_Titles" localSheetId="0">Hoja1!$1:$8</definedName>
  </definedNames>
  <calcPr calcId="191029"/>
</workbook>
</file>

<file path=xl/calcChain.xml><?xml version="1.0" encoding="utf-8"?>
<calcChain xmlns="http://schemas.openxmlformats.org/spreadsheetml/2006/main">
  <c r="D56" i="8" l="1"/>
  <c r="E56" i="8"/>
  <c r="C56" i="8"/>
  <c r="C95" i="8" s="1"/>
  <c r="D61" i="8"/>
  <c r="E61" i="8"/>
  <c r="C61" i="8"/>
  <c r="D63" i="8"/>
  <c r="E63" i="8"/>
  <c r="C63" i="8"/>
  <c r="D92" i="8"/>
  <c r="E92" i="8"/>
  <c r="C92" i="8"/>
  <c r="D86" i="8"/>
  <c r="E86" i="8"/>
  <c r="C86" i="8"/>
  <c r="E85" i="8"/>
  <c r="E60" i="8"/>
  <c r="E62" i="8"/>
  <c r="C29" i="8"/>
  <c r="D29" i="8"/>
  <c r="E29" i="8"/>
  <c r="E27" i="8"/>
  <c r="E28" i="8"/>
  <c r="E26" i="8"/>
  <c r="C18" i="8"/>
  <c r="D18" i="8"/>
  <c r="D95" i="8" s="1"/>
  <c r="E10" i="8"/>
  <c r="E11" i="8"/>
  <c r="E12" i="8"/>
  <c r="E13" i="8"/>
  <c r="E14" i="8"/>
  <c r="E15" i="8"/>
  <c r="E16" i="8"/>
  <c r="E17" i="8"/>
  <c r="E18" i="8" s="1"/>
  <c r="E9" i="8"/>
  <c r="C40" i="8"/>
  <c r="D40" i="8"/>
  <c r="E40" i="8"/>
  <c r="E37" i="8"/>
  <c r="E38" i="8"/>
  <c r="E39" i="8"/>
  <c r="E36" i="8"/>
  <c r="C32" i="8"/>
  <c r="D32" i="8"/>
  <c r="E32" i="8"/>
  <c r="E31" i="8"/>
  <c r="E30" i="8"/>
  <c r="C43" i="8"/>
  <c r="D43" i="8"/>
  <c r="E43" i="8"/>
  <c r="E42" i="8"/>
  <c r="E41" i="8"/>
  <c r="C59" i="8"/>
  <c r="D59" i="8"/>
  <c r="E59" i="8"/>
  <c r="E58" i="8"/>
  <c r="E57" i="8"/>
  <c r="E55" i="8"/>
  <c r="C54" i="8"/>
  <c r="D54" i="8"/>
  <c r="E54" i="8"/>
  <c r="E45" i="8"/>
  <c r="E46" i="8"/>
  <c r="E47" i="8"/>
  <c r="E48" i="8"/>
  <c r="E49" i="8"/>
  <c r="E50" i="8"/>
  <c r="E51" i="8"/>
  <c r="E52" i="8"/>
  <c r="E53" i="8"/>
  <c r="E44" i="8"/>
  <c r="E95" i="8" l="1"/>
  <c r="D35" i="8"/>
  <c r="E35" i="8"/>
  <c r="C35" i="8"/>
  <c r="E33" i="8"/>
  <c r="E34" i="8"/>
  <c r="D25" i="8"/>
  <c r="C25" i="8"/>
  <c r="E20" i="8"/>
  <c r="E21" i="8"/>
  <c r="E22" i="8"/>
  <c r="E25" i="8" s="1"/>
  <c r="E23" i="8"/>
  <c r="E24" i="8"/>
  <c r="E19" i="8"/>
  <c r="E94" i="8"/>
  <c r="E93" i="8"/>
  <c r="E84" i="8"/>
  <c r="E88" i="8"/>
  <c r="E89" i="8"/>
  <c r="E90" i="8"/>
  <c r="E91" i="8"/>
  <c r="E87" i="8"/>
  <c r="C75" i="8" l="1"/>
  <c r="D75" i="8"/>
  <c r="E73" i="8"/>
  <c r="E75" i="8" s="1"/>
  <c r="E74" i="8"/>
  <c r="E72" i="8"/>
  <c r="C81" i="8"/>
  <c r="D81" i="8"/>
  <c r="E80" i="8"/>
  <c r="E79" i="8"/>
  <c r="E81" i="8" s="1"/>
  <c r="C78" i="8"/>
  <c r="D78" i="8"/>
  <c r="E77" i="8"/>
  <c r="E76" i="8"/>
  <c r="E78" i="8" s="1"/>
  <c r="C71" i="8"/>
  <c r="D71" i="8"/>
  <c r="E70" i="8"/>
  <c r="E69" i="8"/>
  <c r="E71" i="8" s="1"/>
  <c r="C68" i="8"/>
  <c r="D68" i="8"/>
  <c r="E66" i="8"/>
  <c r="E67" i="8"/>
  <c r="E64" i="8"/>
  <c r="E65" i="8"/>
  <c r="E68" i="8" s="1"/>
</calcChain>
</file>

<file path=xl/sharedStrings.xml><?xml version="1.0" encoding="utf-8"?>
<sst xmlns="http://schemas.openxmlformats.org/spreadsheetml/2006/main" count="115" uniqueCount="113">
  <si>
    <t>Centro</t>
  </si>
  <si>
    <t>Hombres</t>
  </si>
  <si>
    <t>Mujeres</t>
  </si>
  <si>
    <t>Graduado en Biotecnología (Z)</t>
  </si>
  <si>
    <t>Graduado en Física (Z)</t>
  </si>
  <si>
    <t>Graduado en Geología (Z)</t>
  </si>
  <si>
    <t>Graduado en Matemáticas (Z)</t>
  </si>
  <si>
    <t>Graduado en Óptica y Optometría (Z)</t>
  </si>
  <si>
    <t>Graduado en Química (Z)</t>
  </si>
  <si>
    <t>Graduado en Derecho (Z)</t>
  </si>
  <si>
    <t>Graduado en Estudios Clásicos (Z)</t>
  </si>
  <si>
    <t>Graduado en Estudios Ingleses (Z)</t>
  </si>
  <si>
    <t>Graduado en Filología Hispánica (Z)</t>
  </si>
  <si>
    <t>Graduado en Filosofía (Z)</t>
  </si>
  <si>
    <t>Graduado en Geografía y Ordenación del Territorio (Z)</t>
  </si>
  <si>
    <t>Graduado en Historia (Z)</t>
  </si>
  <si>
    <t>Graduado en Historia del Arte (Z)</t>
  </si>
  <si>
    <t>Graduado en Información y Documentación (Z)</t>
  </si>
  <si>
    <t>Graduado en Lenguas Modernas (Z)</t>
  </si>
  <si>
    <t>Graduado en Periodismo (Z)</t>
  </si>
  <si>
    <t>Graduado en Medicina (Z)</t>
  </si>
  <si>
    <t>Graduado en Ciencia y Tecnología de los Alimentos (Z)</t>
  </si>
  <si>
    <t>Graduado en Veterinaria (Z)</t>
  </si>
  <si>
    <t>Graduado en Magisterio en Educación Infantil (Z)</t>
  </si>
  <si>
    <t>Graduado en Magisterio en Educación Primaria (Z)</t>
  </si>
  <si>
    <t>Graduado en Relaciones Laborales y Recursos Humanos (Z)</t>
  </si>
  <si>
    <t>Graduado en Trabajo Social (Z)</t>
  </si>
  <si>
    <t>Graduado en Administración y Dirección de Empresas (Z)</t>
  </si>
  <si>
    <t>Graduado en Economía (Z)</t>
  </si>
  <si>
    <t>Graduado en Finanzas y Contabilidad (Z)</t>
  </si>
  <si>
    <t>Graduado en Marketing e Investigación de Mercados (Z)</t>
  </si>
  <si>
    <t>Graduado en Estudios en Arquitectura (Z)</t>
  </si>
  <si>
    <t>Graduado en Ingeniería de Tecnologías Industriales (Z)</t>
  </si>
  <si>
    <t>Graduado en Ingeniería Eléctrica (Z)</t>
  </si>
  <si>
    <t>Graduado en Ingeniería Electrónica y Automática (Z)</t>
  </si>
  <si>
    <t>Graduado en Ingeniería en Diseño Industrial y Desarrollo de Producto (Z)</t>
  </si>
  <si>
    <t>Graduado en Ingeniería Informática (Z)</t>
  </si>
  <si>
    <t>Graduado en Ingeniería Mecánica (Z)</t>
  </si>
  <si>
    <t>Graduado en Ingeniería Química (Z)</t>
  </si>
  <si>
    <t>Graduado en Enfermería (Z)</t>
  </si>
  <si>
    <t>Graduado en Fisioterapia (Z)</t>
  </si>
  <si>
    <t>Graduado en Terapia Ocupacional (Z)</t>
  </si>
  <si>
    <t>Graduado en Arquitectura Técnica (LA)</t>
  </si>
  <si>
    <t>Graduado en Ingeniería Civil (LA)</t>
  </si>
  <si>
    <t>Graduado en Ingeniería de Organización Industrial (LA)</t>
  </si>
  <si>
    <t>Graduado en Ingeniería Mecatrónica (LA)</t>
  </si>
  <si>
    <t>Graduado en Turismo (Z)</t>
  </si>
  <si>
    <t>Graduado en Ingeniería de Organización Industrial (Z)</t>
  </si>
  <si>
    <t>Graduado en Ciencias Ambientales (H)</t>
  </si>
  <si>
    <t>Graduado en Ingeniería Agroalimentaria y del Medio Rural (H)</t>
  </si>
  <si>
    <t>Graduado en Magisterio en Educación Infantil (H)</t>
  </si>
  <si>
    <t>Graduado en Magisterio en Educación Primaria (H)</t>
  </si>
  <si>
    <t>Graduado en Administración y Dirección de Empresas (H)</t>
  </si>
  <si>
    <t>Graduado en Gestión y Administración Pública (H)</t>
  </si>
  <si>
    <t>Graduado en Ciencias de la Actividad Física y del Deporte (H)</t>
  </si>
  <si>
    <t>Graduado en Nutrición Humana y Dietética (H)</t>
  </si>
  <si>
    <t>Graduado en Odontología (H)</t>
  </si>
  <si>
    <t>Graduado en Enfermería (H)</t>
  </si>
  <si>
    <t>Graduado en Administración y Dirección de Empresas (T)</t>
  </si>
  <si>
    <t>Graduado en Bellas Artes (T)</t>
  </si>
  <si>
    <t>Graduado en Magisterio en Educación Infantil (T)</t>
  </si>
  <si>
    <t>Graduado en Magisterio en Educación Primaria (T)</t>
  </si>
  <si>
    <t>Graduado en Psicología (T)</t>
  </si>
  <si>
    <t>Graduado en Ingeniería Electrónica y Automática (T)</t>
  </si>
  <si>
    <t>Graduado en Ingeniería Informática (T)</t>
  </si>
  <si>
    <t>Graduado en Enfermería (T)</t>
  </si>
  <si>
    <t>Facultad de Ciencias</t>
  </si>
  <si>
    <t>Facultad de Derecho</t>
  </si>
  <si>
    <t>Facultad de Filosofía y Letras</t>
  </si>
  <si>
    <t>Facultad de Educación</t>
  </si>
  <si>
    <t>Facultad de Ciencias Sociales y del Trabajo</t>
  </si>
  <si>
    <t>Facultad de Economía y Empresa</t>
  </si>
  <si>
    <t>Escuela de Ingeniería y Arquitectura</t>
  </si>
  <si>
    <t>Facultad de Ciencias de la Salud</t>
  </si>
  <si>
    <t>Escuela Universitaria de Turismo de Zaragoza</t>
  </si>
  <si>
    <t>Centro Universitario de la Defensa de Zaragoza</t>
  </si>
  <si>
    <t>Escuela Politécnica Superior</t>
  </si>
  <si>
    <t>Facultad de Ciencias Humanas y de la Educación</t>
  </si>
  <si>
    <t>Facultad de Empresa y Gestión Pública</t>
  </si>
  <si>
    <t>Facultad de Ciencias de la Salud y del Deporte</t>
  </si>
  <si>
    <t>Total Centro Universitario de la Defensa de Zaragoza</t>
  </si>
  <si>
    <t>Total Escuela de Ingeniería y Arquitectura</t>
  </si>
  <si>
    <t>Total Escuela Politécnica Superior</t>
  </si>
  <si>
    <t>Total Escuela Universitaria de Turismo de Zaragoza</t>
  </si>
  <si>
    <t>Total Facultad de Ciencias</t>
  </si>
  <si>
    <t>Total Facultad de Ciencias de la Salud</t>
  </si>
  <si>
    <t>Total Facultad de Ciencias de la Salud y del Deporte</t>
  </si>
  <si>
    <t>Total Facultad de Ciencias Humanas y de la Educación</t>
  </si>
  <si>
    <t>Total Facultad de Ciencias Sociales y del Trabajo</t>
  </si>
  <si>
    <t>Total Facultad de Derecho</t>
  </si>
  <si>
    <t>Total Facultad de Economía y Empresa</t>
  </si>
  <si>
    <t>Total Facultad de Educación</t>
  </si>
  <si>
    <t>Total Facultad de Empresa y Gestión Pública</t>
  </si>
  <si>
    <t>Total Facultad de Filosofía y Letras</t>
  </si>
  <si>
    <t>Titulación</t>
  </si>
  <si>
    <t xml:space="preserve">Total </t>
  </si>
  <si>
    <t>Fuente: Datuz</t>
  </si>
  <si>
    <t>Total Universidad</t>
  </si>
  <si>
    <t xml:space="preserve">Facultad de Medicina </t>
  </si>
  <si>
    <t xml:space="preserve">Total Facultad de Medicina </t>
  </si>
  <si>
    <t xml:space="preserve">Facultad de Veterinaria </t>
  </si>
  <si>
    <t xml:space="preserve">Total Facultad de Veterinaria </t>
  </si>
  <si>
    <t>Escuela Universitaria de Enfermería San Jorge</t>
  </si>
  <si>
    <t>Escuela Universitaria Politécnica</t>
  </si>
  <si>
    <t>Facultad de Ciencias Sociales y Humanas</t>
  </si>
  <si>
    <t>Escuela Universitaria de Enfermería</t>
  </si>
  <si>
    <t>Total Escuela Universitaria Politécnica</t>
  </si>
  <si>
    <t>Total Escuela Universitaria de Enfermería San Jorge</t>
  </si>
  <si>
    <t>Total Facultad de Ciencias Sociales y Humanas</t>
  </si>
  <si>
    <t>Total Escuela Universitaria de Enfermería</t>
  </si>
  <si>
    <t>Fecha: 1-04-2025</t>
  </si>
  <si>
    <t>Grado en Administración y Dirección de Empresas</t>
  </si>
  <si>
    <t>Graduado en Ingeniería de Tecnologías de Telecomunicación (Z)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</si>
</sst>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2" xfId="0" applyFont="1" applyFill="1" applyBorder="1"/>
    <xf numFmtId="3" fontId="2" fillId="2" borderId="2" xfId="0" applyNumberFormat="1" applyFont="1" applyFill="1" applyBorder="1" applyAlignment="1">
      <alignment horizontal="center"/>
    </xf>
    <xf numFmtId="3" fontId="5" fillId="0" borderId="0" xfId="0" applyNumberFormat="1" applyFont="1" applyAlignment="1">
      <alignment horizontal="right"/>
    </xf>
    <xf numFmtId="0" fontId="2" fillId="2" borderId="2" xfId="0" applyFont="1" applyFill="1" applyBorder="1" applyAlignment="1">
      <alignment wrapText="1"/>
    </xf>
    <xf numFmtId="0" fontId="2" fillId="3" borderId="4" xfId="0" applyFont="1" applyFill="1" applyBorder="1" applyAlignment="1">
      <alignment horizontal="right"/>
    </xf>
    <xf numFmtId="0" fontId="0" fillId="0" borderId="0" xfId="0"/>
    <xf numFmtId="0" fontId="6" fillId="0" borderId="0" xfId="0" applyFont="1"/>
    <xf numFmtId="0" fontId="3" fillId="0" borderId="4" xfId="0" applyFont="1" applyFill="1" applyBorder="1"/>
    <xf numFmtId="0" fontId="3" fillId="0" borderId="4" xfId="0" applyFont="1" applyFill="1" applyBorder="1" applyAlignment="1">
      <alignment wrapText="1"/>
    </xf>
    <xf numFmtId="0" fontId="3" fillId="0" borderId="2" xfId="0" applyNumberFormat="1" applyFont="1" applyBorder="1" applyAlignment="1">
      <alignment horizontal="center"/>
    </xf>
    <xf numFmtId="0" fontId="7" fillId="4" borderId="2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/>
    </xf>
    <xf numFmtId="3" fontId="8" fillId="2" borderId="2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 indent="1"/>
    </xf>
    <xf numFmtId="0" fontId="10" fillId="0" borderId="0" xfId="0" applyNumberFormat="1" applyFont="1"/>
    <xf numFmtId="0" fontId="0" fillId="0" borderId="0" xfId="0" applyAlignment="1">
      <alignment horizontal="left" indent="2"/>
    </xf>
    <xf numFmtId="0" fontId="0" fillId="0" borderId="0" xfId="0" applyNumberFormat="1"/>
    <xf numFmtId="0" fontId="9" fillId="0" borderId="0" xfId="0" applyFont="1" applyAlignment="1">
      <alignment horizontal="left" indent="2"/>
    </xf>
    <xf numFmtId="0" fontId="9" fillId="0" borderId="0" xfId="0" applyNumberFormat="1" applyFont="1"/>
    <xf numFmtId="0" fontId="9" fillId="0" borderId="0" xfId="0" applyFont="1"/>
    <xf numFmtId="0" fontId="1" fillId="2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 vertical="top" wrapText="1"/>
    </xf>
    <xf numFmtId="0" fontId="2" fillId="4" borderId="5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0" fontId="3" fillId="4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628650</xdr:colOff>
      <xdr:row>1</xdr:row>
      <xdr:rowOff>161925</xdr:rowOff>
    </xdr:from>
    <xdr:to>
      <xdr:col>2</xdr:col>
      <xdr:colOff>409576</xdr:colOff>
      <xdr:row>5</xdr:row>
      <xdr:rowOff>180975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105025" y="352425"/>
          <a:ext cx="3362326" cy="7810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ES" sz="600" b="1"/>
        </a:p>
        <a:p>
          <a:pPr algn="ctr"/>
          <a:r>
            <a:rPr lang="es-ES" sz="1200" b="1"/>
            <a:t>Estudiantes de Grado egresados en el curso 2023-2024</a:t>
          </a:r>
          <a:endParaRPr lang="es-ES" sz="1200" b="1" baseline="0"/>
        </a:p>
        <a:p>
          <a:pPr algn="ctr"/>
          <a:r>
            <a:rPr lang="es-ES" sz="1200" b="1"/>
            <a:t>en la Universidad de Zaragoza </a:t>
          </a:r>
        </a:p>
      </xdr:txBody>
    </xdr:sp>
    <xdr:clientData/>
  </xdr:twoCellAnchor>
  <xdr:twoCellAnchor editAs="oneCell">
    <xdr:from>
      <xdr:col>0</xdr:col>
      <xdr:colOff>209550</xdr:colOff>
      <xdr:row>2</xdr:row>
      <xdr:rowOff>47625</xdr:rowOff>
    </xdr:from>
    <xdr:to>
      <xdr:col>1</xdr:col>
      <xdr:colOff>295275</xdr:colOff>
      <xdr:row>5</xdr:row>
      <xdr:rowOff>19050</xdr:rowOff>
    </xdr:to>
    <xdr:pic>
      <xdr:nvPicPr>
        <xdr:cNvPr id="4" name="Imagen 3" descr="https://gic.unizar.es/sites/gic/files/2024-11/logo%20seccion%20de%20grado%20y%20master%201474-01_0.png">
          <a:extLst>
            <a:ext uri="{FF2B5EF4-FFF2-40B4-BE49-F238E27FC236}">
              <a16:creationId xmlns:a16="http://schemas.microsoft.com/office/drawing/2014/main" id="{BA6A7BFF-38BF-4F75-B8AB-4F7B6C6837C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8625"/>
          <a:ext cx="156210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"/>
  <sheetViews>
    <sheetView tabSelected="1" topLeftCell="A67" workbookViewId="0">
      <selection activeCell="H19" sqref="H19"/>
    </sheetView>
  </sheetViews>
  <sheetFormatPr baseColWidth="10" defaultRowHeight="15" x14ac:dyDescent="0.25"/>
  <cols>
    <col min="1" max="1" width="22.140625" customWidth="1"/>
    <col min="2" max="2" width="60.7109375" customWidth="1"/>
    <col min="3" max="3" width="8.140625" style="6" bestFit="1" customWidth="1"/>
    <col min="4" max="4" width="7.42578125" style="6" bestFit="1" customWidth="1"/>
    <col min="5" max="5" width="5.42578125" style="6" bestFit="1" customWidth="1"/>
    <col min="6" max="6" width="13.5703125" style="6" customWidth="1"/>
    <col min="7" max="7" width="13.28515625" style="6" customWidth="1"/>
    <col min="8" max="10" width="11.42578125" style="6"/>
  </cols>
  <sheetData>
    <row r="1" spans="1:10" s="6" customFormat="1" x14ac:dyDescent="0.25"/>
    <row r="2" spans="1:10" s="6" customFormat="1" x14ac:dyDescent="0.25"/>
    <row r="3" spans="1:10" s="6" customFormat="1" x14ac:dyDescent="0.25"/>
    <row r="4" spans="1:10" s="6" customFormat="1" x14ac:dyDescent="0.25"/>
    <row r="5" spans="1:10" s="6" customFormat="1" x14ac:dyDescent="0.25">
      <c r="E5" s="3" t="s">
        <v>96</v>
      </c>
    </row>
    <row r="6" spans="1:10" s="6" customFormat="1" x14ac:dyDescent="0.25">
      <c r="E6" s="3" t="s">
        <v>110</v>
      </c>
    </row>
    <row r="7" spans="1:10" s="6" customFormat="1" x14ac:dyDescent="0.25"/>
    <row r="8" spans="1:10" x14ac:dyDescent="0.25">
      <c r="A8" s="4" t="s">
        <v>0</v>
      </c>
      <c r="B8" s="1" t="s">
        <v>94</v>
      </c>
      <c r="C8" s="2" t="s">
        <v>1</v>
      </c>
      <c r="D8" s="2" t="s">
        <v>2</v>
      </c>
      <c r="E8" s="2" t="s">
        <v>95</v>
      </c>
    </row>
    <row r="9" spans="1:10" x14ac:dyDescent="0.25">
      <c r="A9" s="23" t="s">
        <v>72</v>
      </c>
      <c r="B9" s="8" t="s">
        <v>31</v>
      </c>
      <c r="C9" s="10">
        <v>23</v>
      </c>
      <c r="D9" s="10">
        <v>30</v>
      </c>
      <c r="E9" s="10">
        <f>SUM(C9:D9)</f>
        <v>53</v>
      </c>
      <c r="F9" s="15"/>
      <c r="G9" s="16"/>
      <c r="H9" s="16"/>
      <c r="I9" s="16"/>
      <c r="J9" s="16"/>
    </row>
    <row r="10" spans="1:10" x14ac:dyDescent="0.25">
      <c r="A10" s="23"/>
      <c r="B10" s="8" t="s">
        <v>32</v>
      </c>
      <c r="C10" s="10">
        <v>78</v>
      </c>
      <c r="D10" s="10">
        <v>27</v>
      </c>
      <c r="E10" s="10">
        <f t="shared" ref="E10:E17" si="0">SUM(C10:D10)</f>
        <v>105</v>
      </c>
      <c r="F10" s="17"/>
      <c r="G10" s="18"/>
      <c r="H10" s="18"/>
      <c r="I10" s="18"/>
      <c r="J10" s="18"/>
    </row>
    <row r="11" spans="1:10" ht="15" customHeight="1" x14ac:dyDescent="0.25">
      <c r="A11" s="23"/>
      <c r="B11" s="9" t="s">
        <v>112</v>
      </c>
      <c r="C11" s="10">
        <v>26</v>
      </c>
      <c r="D11" s="10">
        <v>7</v>
      </c>
      <c r="E11" s="10">
        <f t="shared" si="0"/>
        <v>33</v>
      </c>
      <c r="F11" s="19"/>
      <c r="G11" s="20"/>
      <c r="H11" s="20"/>
      <c r="I11" s="20"/>
      <c r="J11" s="20"/>
    </row>
    <row r="12" spans="1:10" x14ac:dyDescent="0.25">
      <c r="A12" s="23"/>
      <c r="B12" s="8" t="s">
        <v>33</v>
      </c>
      <c r="C12" s="10">
        <v>31</v>
      </c>
      <c r="D12" s="10">
        <v>1</v>
      </c>
      <c r="E12" s="10">
        <f t="shared" si="0"/>
        <v>32</v>
      </c>
      <c r="F12" s="19"/>
      <c r="G12" s="18"/>
      <c r="H12" s="18"/>
      <c r="I12" s="18"/>
      <c r="J12" s="18"/>
    </row>
    <row r="13" spans="1:10" x14ac:dyDescent="0.25">
      <c r="A13" s="23"/>
      <c r="B13" s="8" t="s">
        <v>34</v>
      </c>
      <c r="C13" s="11">
        <v>32</v>
      </c>
      <c r="D13" s="11">
        <v>10</v>
      </c>
      <c r="E13" s="10">
        <f t="shared" si="0"/>
        <v>42</v>
      </c>
      <c r="G13" s="18"/>
      <c r="H13" s="18"/>
      <c r="I13" s="18"/>
      <c r="J13" s="18"/>
    </row>
    <row r="14" spans="1:10" ht="15" customHeight="1" x14ac:dyDescent="0.25">
      <c r="A14" s="23"/>
      <c r="B14" s="9" t="s">
        <v>35</v>
      </c>
      <c r="C14" s="11">
        <v>35</v>
      </c>
      <c r="D14" s="11">
        <v>44</v>
      </c>
      <c r="E14" s="10">
        <f t="shared" si="0"/>
        <v>79</v>
      </c>
      <c r="G14" s="18"/>
      <c r="H14" s="18"/>
      <c r="I14" s="18"/>
      <c r="J14" s="18"/>
    </row>
    <row r="15" spans="1:10" x14ac:dyDescent="0.25">
      <c r="A15" s="23"/>
      <c r="B15" s="8" t="s">
        <v>36</v>
      </c>
      <c r="C15" s="11">
        <v>75</v>
      </c>
      <c r="D15" s="11">
        <v>20</v>
      </c>
      <c r="E15" s="29">
        <f t="shared" si="0"/>
        <v>95</v>
      </c>
      <c r="G15" s="18"/>
      <c r="H15" s="18"/>
      <c r="I15" s="18"/>
      <c r="J15" s="18"/>
    </row>
    <row r="16" spans="1:10" x14ac:dyDescent="0.25">
      <c r="A16" s="23"/>
      <c r="B16" s="8" t="s">
        <v>37</v>
      </c>
      <c r="C16" s="11">
        <v>83</v>
      </c>
      <c r="D16" s="11">
        <v>12</v>
      </c>
      <c r="E16" s="10">
        <f t="shared" si="0"/>
        <v>95</v>
      </c>
      <c r="G16" s="18"/>
      <c r="H16" s="18"/>
      <c r="I16" s="18"/>
      <c r="J16" s="18"/>
    </row>
    <row r="17" spans="1:10" x14ac:dyDescent="0.25">
      <c r="A17" s="23"/>
      <c r="B17" s="8" t="s">
        <v>38</v>
      </c>
      <c r="C17" s="11">
        <v>37</v>
      </c>
      <c r="D17" s="11">
        <v>22</v>
      </c>
      <c r="E17" s="29">
        <f t="shared" si="0"/>
        <v>59</v>
      </c>
      <c r="G17" s="18"/>
      <c r="H17" s="18"/>
      <c r="I17" s="18"/>
      <c r="J17" s="18"/>
    </row>
    <row r="18" spans="1:10" x14ac:dyDescent="0.25">
      <c r="A18" s="24"/>
      <c r="B18" s="5" t="s">
        <v>81</v>
      </c>
      <c r="C18" s="12">
        <f t="shared" ref="C18:D18" si="1">SUM(C9:C17)</f>
        <v>420</v>
      </c>
      <c r="D18" s="12">
        <f t="shared" si="1"/>
        <v>173</v>
      </c>
      <c r="E18" s="12">
        <f>SUM(E9:E17)</f>
        <v>593</v>
      </c>
      <c r="G18" s="18"/>
      <c r="H18" s="18"/>
      <c r="I18" s="18"/>
      <c r="J18" s="18"/>
    </row>
    <row r="19" spans="1:10" x14ac:dyDescent="0.25">
      <c r="A19" s="25" t="s">
        <v>66</v>
      </c>
      <c r="B19" s="8" t="s">
        <v>3</v>
      </c>
      <c r="C19" s="11">
        <v>20</v>
      </c>
      <c r="D19" s="11">
        <v>46</v>
      </c>
      <c r="E19" s="11">
        <f>SUM(C19:D19)</f>
        <v>66</v>
      </c>
      <c r="F19" s="17"/>
      <c r="G19" s="18"/>
      <c r="H19" s="18"/>
      <c r="I19" s="18"/>
      <c r="J19" s="18"/>
    </row>
    <row r="20" spans="1:10" x14ac:dyDescent="0.25">
      <c r="A20" s="23"/>
      <c r="B20" s="8" t="s">
        <v>4</v>
      </c>
      <c r="C20" s="11">
        <v>53</v>
      </c>
      <c r="D20" s="11">
        <v>32</v>
      </c>
      <c r="E20" s="11">
        <f t="shared" ref="E20:E24" si="2">SUM(C20:D20)</f>
        <v>85</v>
      </c>
    </row>
    <row r="21" spans="1:10" x14ac:dyDescent="0.25">
      <c r="A21" s="23"/>
      <c r="B21" s="9" t="s">
        <v>5</v>
      </c>
      <c r="C21" s="11">
        <v>8</v>
      </c>
      <c r="D21" s="11">
        <v>7</v>
      </c>
      <c r="E21" s="11">
        <f t="shared" si="2"/>
        <v>15</v>
      </c>
    </row>
    <row r="22" spans="1:10" x14ac:dyDescent="0.25">
      <c r="A22" s="23"/>
      <c r="B22" s="8" t="s">
        <v>6</v>
      </c>
      <c r="C22" s="11">
        <v>57</v>
      </c>
      <c r="D22" s="11">
        <v>31</v>
      </c>
      <c r="E22" s="11">
        <f t="shared" si="2"/>
        <v>88</v>
      </c>
    </row>
    <row r="23" spans="1:10" x14ac:dyDescent="0.25">
      <c r="A23" s="23"/>
      <c r="B23" s="8" t="s">
        <v>7</v>
      </c>
      <c r="C23" s="11">
        <v>11</v>
      </c>
      <c r="D23" s="11">
        <v>30</v>
      </c>
      <c r="E23" s="11">
        <f t="shared" si="2"/>
        <v>41</v>
      </c>
    </row>
    <row r="24" spans="1:10" x14ac:dyDescent="0.25">
      <c r="A24" s="23"/>
      <c r="B24" s="9" t="s">
        <v>8</v>
      </c>
      <c r="C24" s="11">
        <v>39</v>
      </c>
      <c r="D24" s="11">
        <v>35</v>
      </c>
      <c r="E24" s="11">
        <f t="shared" si="2"/>
        <v>74</v>
      </c>
    </row>
    <row r="25" spans="1:10" x14ac:dyDescent="0.25">
      <c r="A25" s="24"/>
      <c r="B25" s="5" t="s">
        <v>84</v>
      </c>
      <c r="C25" s="12">
        <f>SUM(C19:C24)</f>
        <v>188</v>
      </c>
      <c r="D25" s="12">
        <f t="shared" ref="D25:E25" si="3">SUM(D19:D24)</f>
        <v>181</v>
      </c>
      <c r="E25" s="12">
        <f t="shared" si="3"/>
        <v>369</v>
      </c>
    </row>
    <row r="26" spans="1:10" x14ac:dyDescent="0.25">
      <c r="A26" s="26" t="s">
        <v>73</v>
      </c>
      <c r="B26" s="8" t="s">
        <v>39</v>
      </c>
      <c r="C26" s="11">
        <v>29</v>
      </c>
      <c r="D26" s="11">
        <v>103</v>
      </c>
      <c r="E26" s="11">
        <f>SUM(C26:D26)</f>
        <v>132</v>
      </c>
    </row>
    <row r="27" spans="1:10" x14ac:dyDescent="0.25">
      <c r="A27" s="26"/>
      <c r="B27" s="8" t="s">
        <v>40</v>
      </c>
      <c r="C27" s="11">
        <v>14</v>
      </c>
      <c r="D27" s="11">
        <v>34</v>
      </c>
      <c r="E27" s="11">
        <f t="shared" ref="E27:E28" si="4">SUM(C27:D27)</f>
        <v>48</v>
      </c>
    </row>
    <row r="28" spans="1:10" x14ac:dyDescent="0.25">
      <c r="A28" s="26"/>
      <c r="B28" s="9" t="s">
        <v>41</v>
      </c>
      <c r="C28" s="11">
        <v>11</v>
      </c>
      <c r="D28" s="11">
        <v>50</v>
      </c>
      <c r="E28" s="11">
        <f t="shared" si="4"/>
        <v>61</v>
      </c>
    </row>
    <row r="29" spans="1:10" x14ac:dyDescent="0.25">
      <c r="A29" s="26"/>
      <c r="B29" s="5" t="s">
        <v>85</v>
      </c>
      <c r="C29" s="12">
        <f t="shared" ref="C29:D29" si="5">SUM(C26:C28)</f>
        <v>54</v>
      </c>
      <c r="D29" s="12">
        <f t="shared" si="5"/>
        <v>187</v>
      </c>
      <c r="E29" s="12">
        <f>SUM(E26:E28)</f>
        <v>241</v>
      </c>
    </row>
    <row r="30" spans="1:10" x14ac:dyDescent="0.25">
      <c r="A30" s="26" t="s">
        <v>70</v>
      </c>
      <c r="B30" s="8" t="s">
        <v>25</v>
      </c>
      <c r="C30" s="11">
        <v>43</v>
      </c>
      <c r="D30" s="11">
        <v>67</v>
      </c>
      <c r="E30" s="11">
        <f>SUM(C30:D30)</f>
        <v>110</v>
      </c>
    </row>
    <row r="31" spans="1:10" x14ac:dyDescent="0.25">
      <c r="A31" s="26"/>
      <c r="B31" s="8" t="s">
        <v>26</v>
      </c>
      <c r="C31" s="11">
        <v>15</v>
      </c>
      <c r="D31" s="11">
        <v>110</v>
      </c>
      <c r="E31" s="11">
        <f>SUM(C31:D31)</f>
        <v>125</v>
      </c>
    </row>
    <row r="32" spans="1:10" x14ac:dyDescent="0.25">
      <c r="A32" s="26"/>
      <c r="B32" s="5" t="s">
        <v>88</v>
      </c>
      <c r="C32" s="12">
        <f t="shared" ref="C32:D32" si="6">SUM(C30:C31)</f>
        <v>58</v>
      </c>
      <c r="D32" s="12">
        <f t="shared" si="6"/>
        <v>177</v>
      </c>
      <c r="E32" s="12">
        <f>SUM(E30:E31)</f>
        <v>235</v>
      </c>
    </row>
    <row r="33" spans="1:5" x14ac:dyDescent="0.25">
      <c r="A33" s="26" t="s">
        <v>67</v>
      </c>
      <c r="B33" s="8" t="s">
        <v>111</v>
      </c>
      <c r="C33" s="11">
        <v>25</v>
      </c>
      <c r="D33" s="11">
        <v>33</v>
      </c>
      <c r="E33" s="11">
        <f>SUM(C33:D33)</f>
        <v>58</v>
      </c>
    </row>
    <row r="34" spans="1:5" s="6" customFormat="1" x14ac:dyDescent="0.25">
      <c r="A34" s="26"/>
      <c r="B34" s="8" t="s">
        <v>9</v>
      </c>
      <c r="C34" s="11">
        <v>115</v>
      </c>
      <c r="D34" s="11">
        <v>196</v>
      </c>
      <c r="E34" s="11">
        <f>SUM(C34:D34)</f>
        <v>311</v>
      </c>
    </row>
    <row r="35" spans="1:5" x14ac:dyDescent="0.25">
      <c r="A35" s="26"/>
      <c r="B35" s="5" t="s">
        <v>89</v>
      </c>
      <c r="C35" s="12">
        <f>SUM(C33:C34)</f>
        <v>140</v>
      </c>
      <c r="D35" s="12">
        <f t="shared" ref="D35:E35" si="7">SUM(D33:D34)</f>
        <v>229</v>
      </c>
      <c r="E35" s="12">
        <f t="shared" si="7"/>
        <v>369</v>
      </c>
    </row>
    <row r="36" spans="1:5" x14ac:dyDescent="0.25">
      <c r="A36" s="26" t="s">
        <v>71</v>
      </c>
      <c r="B36" s="8" t="s">
        <v>27</v>
      </c>
      <c r="C36" s="11">
        <v>127</v>
      </c>
      <c r="D36" s="11">
        <v>88</v>
      </c>
      <c r="E36" s="11">
        <f>SUM(C36:D36)</f>
        <v>215</v>
      </c>
    </row>
    <row r="37" spans="1:5" x14ac:dyDescent="0.25">
      <c r="A37" s="26"/>
      <c r="B37" s="8" t="s">
        <v>28</v>
      </c>
      <c r="C37" s="11">
        <v>54</v>
      </c>
      <c r="D37" s="11">
        <v>28</v>
      </c>
      <c r="E37" s="11">
        <f t="shared" ref="E37:E39" si="8">SUM(C37:D37)</f>
        <v>82</v>
      </c>
    </row>
    <row r="38" spans="1:5" x14ac:dyDescent="0.25">
      <c r="A38" s="26"/>
      <c r="B38" s="9" t="s">
        <v>29</v>
      </c>
      <c r="C38" s="11">
        <v>17</v>
      </c>
      <c r="D38" s="11">
        <v>18</v>
      </c>
      <c r="E38" s="11">
        <f t="shared" si="8"/>
        <v>35</v>
      </c>
    </row>
    <row r="39" spans="1:5" x14ac:dyDescent="0.25">
      <c r="A39" s="26"/>
      <c r="B39" s="8" t="s">
        <v>30</v>
      </c>
      <c r="C39" s="11">
        <v>46</v>
      </c>
      <c r="D39" s="11">
        <v>53</v>
      </c>
      <c r="E39" s="11">
        <f t="shared" si="8"/>
        <v>99</v>
      </c>
    </row>
    <row r="40" spans="1:5" x14ac:dyDescent="0.25">
      <c r="A40" s="26"/>
      <c r="B40" s="5" t="s">
        <v>90</v>
      </c>
      <c r="C40" s="12">
        <f t="shared" ref="C40:D40" si="9">SUM(C36:C39)</f>
        <v>244</v>
      </c>
      <c r="D40" s="12">
        <f t="shared" si="9"/>
        <v>187</v>
      </c>
      <c r="E40" s="12">
        <f>SUM(E36:E39)</f>
        <v>431</v>
      </c>
    </row>
    <row r="41" spans="1:5" x14ac:dyDescent="0.25">
      <c r="A41" s="26" t="s">
        <v>69</v>
      </c>
      <c r="B41" s="8" t="s">
        <v>23</v>
      </c>
      <c r="C41" s="11">
        <v>7</v>
      </c>
      <c r="D41" s="11">
        <v>102</v>
      </c>
      <c r="E41" s="11">
        <f>SUM(C41:D41)</f>
        <v>109</v>
      </c>
    </row>
    <row r="42" spans="1:5" x14ac:dyDescent="0.25">
      <c r="A42" s="26"/>
      <c r="B42" s="8" t="s">
        <v>24</v>
      </c>
      <c r="C42" s="11">
        <v>48</v>
      </c>
      <c r="D42" s="11">
        <v>145</v>
      </c>
      <c r="E42" s="11">
        <f>SUM(C42:D42)</f>
        <v>193</v>
      </c>
    </row>
    <row r="43" spans="1:5" x14ac:dyDescent="0.25">
      <c r="A43" s="26"/>
      <c r="B43" s="5" t="s">
        <v>91</v>
      </c>
      <c r="C43" s="12">
        <f t="shared" ref="C43:D43" si="10">SUM(C41:C42)</f>
        <v>55</v>
      </c>
      <c r="D43" s="12">
        <f t="shared" si="10"/>
        <v>247</v>
      </c>
      <c r="E43" s="12">
        <f>SUM(E41:E42)</f>
        <v>302</v>
      </c>
    </row>
    <row r="44" spans="1:5" x14ac:dyDescent="0.25">
      <c r="A44" s="26" t="s">
        <v>68</v>
      </c>
      <c r="B44" s="8" t="s">
        <v>10</v>
      </c>
      <c r="C44" s="11">
        <v>4</v>
      </c>
      <c r="D44" s="11">
        <v>7</v>
      </c>
      <c r="E44" s="11">
        <f>SUM(C44:D44)</f>
        <v>11</v>
      </c>
    </row>
    <row r="45" spans="1:5" x14ac:dyDescent="0.25">
      <c r="A45" s="26"/>
      <c r="B45" s="8" t="s">
        <v>11</v>
      </c>
      <c r="C45" s="11">
        <v>11</v>
      </c>
      <c r="D45" s="11">
        <v>58</v>
      </c>
      <c r="E45" s="11">
        <f t="shared" ref="E45:E53" si="11">SUM(C45:D45)</f>
        <v>69</v>
      </c>
    </row>
    <row r="46" spans="1:5" x14ac:dyDescent="0.25">
      <c r="A46" s="26"/>
      <c r="B46" s="9" t="s">
        <v>12</v>
      </c>
      <c r="C46" s="11">
        <v>6</v>
      </c>
      <c r="D46" s="11">
        <v>35</v>
      </c>
      <c r="E46" s="11">
        <f t="shared" si="11"/>
        <v>41</v>
      </c>
    </row>
    <row r="47" spans="1:5" x14ac:dyDescent="0.25">
      <c r="A47" s="26"/>
      <c r="B47" s="8" t="s">
        <v>13</v>
      </c>
      <c r="C47" s="11">
        <v>17</v>
      </c>
      <c r="D47" s="11">
        <v>16</v>
      </c>
      <c r="E47" s="11">
        <f t="shared" si="11"/>
        <v>33</v>
      </c>
    </row>
    <row r="48" spans="1:5" x14ac:dyDescent="0.25">
      <c r="A48" s="26"/>
      <c r="B48" s="8" t="s">
        <v>14</v>
      </c>
      <c r="C48" s="11">
        <v>14</v>
      </c>
      <c r="D48" s="11">
        <v>5</v>
      </c>
      <c r="E48" s="11">
        <f t="shared" si="11"/>
        <v>19</v>
      </c>
    </row>
    <row r="49" spans="1:5" x14ac:dyDescent="0.25">
      <c r="A49" s="26"/>
      <c r="B49" s="9" t="s">
        <v>15</v>
      </c>
      <c r="C49" s="11">
        <v>38</v>
      </c>
      <c r="D49" s="11">
        <v>20</v>
      </c>
      <c r="E49" s="11">
        <f t="shared" si="11"/>
        <v>58</v>
      </c>
    </row>
    <row r="50" spans="1:5" x14ac:dyDescent="0.25">
      <c r="A50" s="26"/>
      <c r="B50" s="8" t="s">
        <v>16</v>
      </c>
      <c r="C50" s="11">
        <v>8</v>
      </c>
      <c r="D50" s="11">
        <v>18</v>
      </c>
      <c r="E50" s="11">
        <f t="shared" si="11"/>
        <v>26</v>
      </c>
    </row>
    <row r="51" spans="1:5" x14ac:dyDescent="0.25">
      <c r="A51" s="26"/>
      <c r="B51" s="8" t="s">
        <v>17</v>
      </c>
      <c r="C51" s="11">
        <v>2</v>
      </c>
      <c r="D51" s="11">
        <v>7</v>
      </c>
      <c r="E51" s="11">
        <f t="shared" si="11"/>
        <v>9</v>
      </c>
    </row>
    <row r="52" spans="1:5" x14ac:dyDescent="0.25">
      <c r="A52" s="26"/>
      <c r="B52" s="8" t="s">
        <v>18</v>
      </c>
      <c r="C52" s="11">
        <v>5</v>
      </c>
      <c r="D52" s="11">
        <v>21</v>
      </c>
      <c r="E52" s="11">
        <f t="shared" si="11"/>
        <v>26</v>
      </c>
    </row>
    <row r="53" spans="1:5" x14ac:dyDescent="0.25">
      <c r="A53" s="26"/>
      <c r="B53" s="8" t="s">
        <v>19</v>
      </c>
      <c r="C53" s="11">
        <v>20</v>
      </c>
      <c r="D53" s="11">
        <v>22</v>
      </c>
      <c r="E53" s="11">
        <f t="shared" si="11"/>
        <v>42</v>
      </c>
    </row>
    <row r="54" spans="1:5" x14ac:dyDescent="0.25">
      <c r="A54" s="26"/>
      <c r="B54" s="5" t="s">
        <v>93</v>
      </c>
      <c r="C54" s="12">
        <f t="shared" ref="C54:D54" si="12">SUM(C44:C53)</f>
        <v>125</v>
      </c>
      <c r="D54" s="12">
        <f t="shared" si="12"/>
        <v>209</v>
      </c>
      <c r="E54" s="12">
        <f>SUM(E44:E53)</f>
        <v>334</v>
      </c>
    </row>
    <row r="55" spans="1:5" x14ac:dyDescent="0.25">
      <c r="A55" s="26" t="s">
        <v>98</v>
      </c>
      <c r="B55" s="8" t="s">
        <v>20</v>
      </c>
      <c r="C55" s="11">
        <v>62</v>
      </c>
      <c r="D55" s="11">
        <v>164</v>
      </c>
      <c r="E55" s="11">
        <f>SUM(C55:D55)</f>
        <v>226</v>
      </c>
    </row>
    <row r="56" spans="1:5" x14ac:dyDescent="0.25">
      <c r="A56" s="26"/>
      <c r="B56" s="5" t="s">
        <v>99</v>
      </c>
      <c r="C56" s="12">
        <f>SUM(C55)</f>
        <v>62</v>
      </c>
      <c r="D56" s="12">
        <f t="shared" ref="D56:E56" si="13">SUM(D55)</f>
        <v>164</v>
      </c>
      <c r="E56" s="12">
        <f t="shared" si="13"/>
        <v>226</v>
      </c>
    </row>
    <row r="57" spans="1:5" x14ac:dyDescent="0.25">
      <c r="A57" s="26" t="s">
        <v>100</v>
      </c>
      <c r="B57" s="8" t="s">
        <v>21</v>
      </c>
      <c r="C57" s="11">
        <v>19</v>
      </c>
      <c r="D57" s="11">
        <v>27</v>
      </c>
      <c r="E57" s="11">
        <f>SUM(C57:D57)</f>
        <v>46</v>
      </c>
    </row>
    <row r="58" spans="1:5" x14ac:dyDescent="0.25">
      <c r="A58" s="26"/>
      <c r="B58" s="8" t="s">
        <v>22</v>
      </c>
      <c r="C58" s="11">
        <v>18</v>
      </c>
      <c r="D58" s="11">
        <v>107</v>
      </c>
      <c r="E58" s="11">
        <f>SUM(C58:D58)</f>
        <v>125</v>
      </c>
    </row>
    <row r="59" spans="1:5" x14ac:dyDescent="0.25">
      <c r="A59" s="26"/>
      <c r="B59" s="5" t="s">
        <v>101</v>
      </c>
      <c r="C59" s="12">
        <f t="shared" ref="C59:D59" si="14">SUM(C57:C58)</f>
        <v>37</v>
      </c>
      <c r="D59" s="12">
        <f t="shared" si="14"/>
        <v>134</v>
      </c>
      <c r="E59" s="12">
        <f>SUM(E57:E58)</f>
        <v>171</v>
      </c>
    </row>
    <row r="60" spans="1:5" x14ac:dyDescent="0.25">
      <c r="A60" s="26" t="s">
        <v>75</v>
      </c>
      <c r="B60" s="8" t="s">
        <v>47</v>
      </c>
      <c r="C60" s="11">
        <v>187</v>
      </c>
      <c r="D60" s="11">
        <v>24</v>
      </c>
      <c r="E60" s="11">
        <f>SUM(C60:D60)</f>
        <v>211</v>
      </c>
    </row>
    <row r="61" spans="1:5" x14ac:dyDescent="0.25">
      <c r="A61" s="26"/>
      <c r="B61" s="5" t="s">
        <v>80</v>
      </c>
      <c r="C61" s="12">
        <f>SUM(C60)</f>
        <v>187</v>
      </c>
      <c r="D61" s="12">
        <f t="shared" ref="D61:E61" si="15">SUM(D60)</f>
        <v>24</v>
      </c>
      <c r="E61" s="12">
        <f t="shared" si="15"/>
        <v>211</v>
      </c>
    </row>
    <row r="62" spans="1:5" x14ac:dyDescent="0.25">
      <c r="A62" s="27" t="s">
        <v>74</v>
      </c>
      <c r="B62" s="8" t="s">
        <v>46</v>
      </c>
      <c r="C62" s="11">
        <v>5</v>
      </c>
      <c r="D62" s="11">
        <v>36</v>
      </c>
      <c r="E62" s="11">
        <f>SUM(C62:D62)</f>
        <v>41</v>
      </c>
    </row>
    <row r="63" spans="1:5" x14ac:dyDescent="0.25">
      <c r="A63" s="28"/>
      <c r="B63" s="5" t="s">
        <v>83</v>
      </c>
      <c r="C63" s="12">
        <f>SUM(C62)</f>
        <v>5</v>
      </c>
      <c r="D63" s="12">
        <f t="shared" ref="D63:E63" si="16">SUM(D62)</f>
        <v>36</v>
      </c>
      <c r="E63" s="12">
        <f t="shared" si="16"/>
        <v>41</v>
      </c>
    </row>
    <row r="64" spans="1:5" x14ac:dyDescent="0.25">
      <c r="A64" s="26" t="s">
        <v>103</v>
      </c>
      <c r="B64" s="8" t="s">
        <v>42</v>
      </c>
      <c r="C64" s="11">
        <v>8</v>
      </c>
      <c r="D64" s="11">
        <v>4</v>
      </c>
      <c r="E64" s="11">
        <f>SUM(C64:D64)</f>
        <v>12</v>
      </c>
    </row>
    <row r="65" spans="1:6" x14ac:dyDescent="0.25">
      <c r="A65" s="26"/>
      <c r="B65" s="8" t="s">
        <v>43</v>
      </c>
      <c r="C65" s="11">
        <v>6</v>
      </c>
      <c r="D65" s="11">
        <v>4</v>
      </c>
      <c r="E65" s="11">
        <f>SUM(C65:D65)</f>
        <v>10</v>
      </c>
    </row>
    <row r="66" spans="1:6" x14ac:dyDescent="0.25">
      <c r="A66" s="26"/>
      <c r="B66" s="9" t="s">
        <v>44</v>
      </c>
      <c r="C66" s="11">
        <v>16</v>
      </c>
      <c r="D66" s="11">
        <v>7</v>
      </c>
      <c r="E66" s="11">
        <f t="shared" ref="E66:E67" si="17">SUM(C66:D66)</f>
        <v>23</v>
      </c>
    </row>
    <row r="67" spans="1:6" x14ac:dyDescent="0.25">
      <c r="A67" s="26"/>
      <c r="B67" s="8" t="s">
        <v>45</v>
      </c>
      <c r="C67" s="11">
        <v>37</v>
      </c>
      <c r="D67" s="11">
        <v>7</v>
      </c>
      <c r="E67" s="11">
        <f t="shared" si="17"/>
        <v>44</v>
      </c>
    </row>
    <row r="68" spans="1:6" x14ac:dyDescent="0.25">
      <c r="A68" s="26"/>
      <c r="B68" s="5" t="s">
        <v>106</v>
      </c>
      <c r="C68" s="12">
        <f t="shared" ref="C68:D68" si="18">SUM(C64:C67)</f>
        <v>67</v>
      </c>
      <c r="D68" s="12">
        <f t="shared" si="18"/>
        <v>22</v>
      </c>
      <c r="E68" s="12">
        <f>SUM(E64:E67)</f>
        <v>89</v>
      </c>
    </row>
    <row r="69" spans="1:6" x14ac:dyDescent="0.25">
      <c r="A69" s="25" t="s">
        <v>76</v>
      </c>
      <c r="B69" s="8" t="s">
        <v>48</v>
      </c>
      <c r="C69" s="11">
        <v>15</v>
      </c>
      <c r="D69" s="11">
        <v>13</v>
      </c>
      <c r="E69" s="11">
        <f>SUM(C69:D69)</f>
        <v>28</v>
      </c>
    </row>
    <row r="70" spans="1:6" x14ac:dyDescent="0.25">
      <c r="A70" s="23"/>
      <c r="B70" s="8" t="s">
        <v>49</v>
      </c>
      <c r="C70" s="11">
        <v>20</v>
      </c>
      <c r="D70" s="11">
        <v>11</v>
      </c>
      <c r="E70" s="11">
        <f>SUM(C70:D70)</f>
        <v>31</v>
      </c>
    </row>
    <row r="71" spans="1:6" x14ac:dyDescent="0.25">
      <c r="A71" s="24"/>
      <c r="B71" s="5" t="s">
        <v>82</v>
      </c>
      <c r="C71" s="12">
        <f t="shared" ref="C71:D71" si="19">SUM(C69:C70)</f>
        <v>35</v>
      </c>
      <c r="D71" s="12">
        <f t="shared" si="19"/>
        <v>24</v>
      </c>
      <c r="E71" s="12">
        <f>SUM(E69:E70)</f>
        <v>59</v>
      </c>
    </row>
    <row r="72" spans="1:6" x14ac:dyDescent="0.25">
      <c r="A72" s="25" t="s">
        <v>79</v>
      </c>
      <c r="B72" s="8" t="s">
        <v>54</v>
      </c>
      <c r="C72" s="11">
        <v>45</v>
      </c>
      <c r="D72" s="11">
        <v>10</v>
      </c>
      <c r="E72" s="11">
        <f>SUM(C72:D72)</f>
        <v>55</v>
      </c>
      <c r="F72" s="21"/>
    </row>
    <row r="73" spans="1:6" x14ac:dyDescent="0.25">
      <c r="A73" s="23"/>
      <c r="B73" s="8" t="s">
        <v>55</v>
      </c>
      <c r="C73" s="11">
        <v>18</v>
      </c>
      <c r="D73" s="11">
        <v>37</v>
      </c>
      <c r="E73" s="11">
        <f t="shared" ref="E73:E74" si="20">SUM(C73:D73)</f>
        <v>55</v>
      </c>
    </row>
    <row r="74" spans="1:6" x14ac:dyDescent="0.25">
      <c r="A74" s="23"/>
      <c r="B74" s="9" t="s">
        <v>56</v>
      </c>
      <c r="C74" s="11">
        <v>4</v>
      </c>
      <c r="D74" s="11">
        <v>28</v>
      </c>
      <c r="E74" s="11">
        <f t="shared" si="20"/>
        <v>32</v>
      </c>
    </row>
    <row r="75" spans="1:6" x14ac:dyDescent="0.25">
      <c r="A75" s="24"/>
      <c r="B75" s="5" t="s">
        <v>86</v>
      </c>
      <c r="C75" s="12">
        <f t="shared" ref="C75:D75" si="21">SUM(C72:C74)</f>
        <v>67</v>
      </c>
      <c r="D75" s="12">
        <f t="shared" si="21"/>
        <v>75</v>
      </c>
      <c r="E75" s="12">
        <f>SUM(E72:E74)</f>
        <v>142</v>
      </c>
    </row>
    <row r="76" spans="1:6" x14ac:dyDescent="0.25">
      <c r="A76" s="26" t="s">
        <v>77</v>
      </c>
      <c r="B76" s="8" t="s">
        <v>50</v>
      </c>
      <c r="C76" s="11">
        <v>7</v>
      </c>
      <c r="D76" s="11">
        <v>83</v>
      </c>
      <c r="E76" s="11">
        <f>SUM(C76:D76)</f>
        <v>90</v>
      </c>
    </row>
    <row r="77" spans="1:6" x14ac:dyDescent="0.25">
      <c r="A77" s="26"/>
      <c r="B77" s="8" t="s">
        <v>51</v>
      </c>
      <c r="C77" s="11">
        <v>37</v>
      </c>
      <c r="D77" s="11">
        <v>52</v>
      </c>
      <c r="E77" s="11">
        <f>SUM(C77:D77)</f>
        <v>89</v>
      </c>
    </row>
    <row r="78" spans="1:6" x14ac:dyDescent="0.25">
      <c r="A78" s="26"/>
      <c r="B78" s="5" t="s">
        <v>87</v>
      </c>
      <c r="C78" s="12">
        <f t="shared" ref="C78:D78" si="22">SUM(C76:C77)</f>
        <v>44</v>
      </c>
      <c r="D78" s="12">
        <f t="shared" si="22"/>
        <v>135</v>
      </c>
      <c r="E78" s="12">
        <f>SUM(E76:E77)</f>
        <v>179</v>
      </c>
    </row>
    <row r="79" spans="1:6" x14ac:dyDescent="0.25">
      <c r="A79" s="26" t="s">
        <v>78</v>
      </c>
      <c r="B79" s="8" t="s">
        <v>52</v>
      </c>
      <c r="C79" s="11">
        <v>20</v>
      </c>
      <c r="D79" s="11">
        <v>8</v>
      </c>
      <c r="E79" s="11">
        <f>SUM(C79:D79)</f>
        <v>28</v>
      </c>
    </row>
    <row r="80" spans="1:6" x14ac:dyDescent="0.25">
      <c r="A80" s="26"/>
      <c r="B80" s="8" t="s">
        <v>53</v>
      </c>
      <c r="C80" s="11">
        <v>3</v>
      </c>
      <c r="D80" s="11">
        <v>16</v>
      </c>
      <c r="E80" s="11">
        <f>SUM(C80:D80)</f>
        <v>19</v>
      </c>
    </row>
    <row r="81" spans="1:5" x14ac:dyDescent="0.25">
      <c r="A81" s="26"/>
      <c r="B81" s="5" t="s">
        <v>92</v>
      </c>
      <c r="C81" s="12">
        <f t="shared" ref="C81:D81" si="23">SUM(C79:C80)</f>
        <v>23</v>
      </c>
      <c r="D81" s="12">
        <f t="shared" si="23"/>
        <v>24</v>
      </c>
      <c r="E81" s="12">
        <f>SUM(E79:E80)</f>
        <v>47</v>
      </c>
    </row>
    <row r="82" spans="1:5" x14ac:dyDescent="0.25">
      <c r="A82" s="26" t="s">
        <v>102</v>
      </c>
      <c r="B82" s="8" t="s">
        <v>57</v>
      </c>
      <c r="C82" s="11">
        <v>3</v>
      </c>
      <c r="D82" s="11">
        <v>41</v>
      </c>
      <c r="E82" s="11">
        <v>44</v>
      </c>
    </row>
    <row r="83" spans="1:5" ht="15" customHeight="1" x14ac:dyDescent="0.25">
      <c r="A83" s="26"/>
      <c r="B83" s="5" t="s">
        <v>107</v>
      </c>
      <c r="C83" s="12">
        <v>3</v>
      </c>
      <c r="D83" s="12">
        <v>41</v>
      </c>
      <c r="E83" s="12">
        <v>44</v>
      </c>
    </row>
    <row r="84" spans="1:5" x14ac:dyDescent="0.25">
      <c r="A84" s="26" t="s">
        <v>103</v>
      </c>
      <c r="B84" s="8" t="s">
        <v>63</v>
      </c>
      <c r="C84" s="13">
        <v>12</v>
      </c>
      <c r="D84" s="13">
        <v>1</v>
      </c>
      <c r="E84" s="11">
        <f>SUM(C84:D84)</f>
        <v>13</v>
      </c>
    </row>
    <row r="85" spans="1:5" x14ac:dyDescent="0.25">
      <c r="A85" s="26"/>
      <c r="B85" s="8" t="s">
        <v>64</v>
      </c>
      <c r="C85" s="13">
        <v>11</v>
      </c>
      <c r="D85" s="13"/>
      <c r="E85" s="11">
        <f>SUM(C85:D85)</f>
        <v>11</v>
      </c>
    </row>
    <row r="86" spans="1:5" x14ac:dyDescent="0.25">
      <c r="A86" s="26"/>
      <c r="B86" s="5" t="s">
        <v>106</v>
      </c>
      <c r="C86" s="12">
        <f>SUM(C84:C85)</f>
        <v>23</v>
      </c>
      <c r="D86" s="12">
        <f t="shared" ref="D86:E86" si="24">SUM(D84:D85)</f>
        <v>1</v>
      </c>
      <c r="E86" s="12">
        <f t="shared" si="24"/>
        <v>24</v>
      </c>
    </row>
    <row r="87" spans="1:5" x14ac:dyDescent="0.25">
      <c r="A87" s="26" t="s">
        <v>104</v>
      </c>
      <c r="B87" s="8" t="s">
        <v>58</v>
      </c>
      <c r="C87" s="11">
        <v>5</v>
      </c>
      <c r="D87" s="11">
        <v>11</v>
      </c>
      <c r="E87" s="11">
        <f>SUM(C87:D87)</f>
        <v>16</v>
      </c>
    </row>
    <row r="88" spans="1:5" x14ac:dyDescent="0.25">
      <c r="A88" s="26"/>
      <c r="B88" s="8" t="s">
        <v>59</v>
      </c>
      <c r="C88" s="11">
        <v>9</v>
      </c>
      <c r="D88" s="11">
        <v>30</v>
      </c>
      <c r="E88" s="11">
        <f t="shared" ref="E88:E91" si="25">SUM(C88:D88)</f>
        <v>39</v>
      </c>
    </row>
    <row r="89" spans="1:5" x14ac:dyDescent="0.25">
      <c r="A89" s="26"/>
      <c r="B89" s="9" t="s">
        <v>60</v>
      </c>
      <c r="C89" s="11">
        <v>4</v>
      </c>
      <c r="D89" s="11">
        <v>77</v>
      </c>
      <c r="E89" s="11">
        <f t="shared" si="25"/>
        <v>81</v>
      </c>
    </row>
    <row r="90" spans="1:5" x14ac:dyDescent="0.25">
      <c r="A90" s="26"/>
      <c r="B90" s="8" t="s">
        <v>61</v>
      </c>
      <c r="C90" s="11">
        <v>29</v>
      </c>
      <c r="D90" s="11">
        <v>49</v>
      </c>
      <c r="E90" s="11">
        <f t="shared" si="25"/>
        <v>78</v>
      </c>
    </row>
    <row r="91" spans="1:5" x14ac:dyDescent="0.25">
      <c r="A91" s="26"/>
      <c r="B91" s="8" t="s">
        <v>62</v>
      </c>
      <c r="C91" s="11">
        <v>12</v>
      </c>
      <c r="D91" s="11">
        <v>63</v>
      </c>
      <c r="E91" s="11">
        <f t="shared" si="25"/>
        <v>75</v>
      </c>
    </row>
    <row r="92" spans="1:5" x14ac:dyDescent="0.25">
      <c r="A92" s="26"/>
      <c r="B92" s="5" t="s">
        <v>108</v>
      </c>
      <c r="C92" s="12">
        <f>SUM(C87:C91)</f>
        <v>59</v>
      </c>
      <c r="D92" s="12">
        <f t="shared" ref="D92:E92" si="26">SUM(D87:D91)</f>
        <v>230</v>
      </c>
      <c r="E92" s="12">
        <f t="shared" si="26"/>
        <v>289</v>
      </c>
    </row>
    <row r="93" spans="1:5" x14ac:dyDescent="0.25">
      <c r="A93" s="26" t="s">
        <v>105</v>
      </c>
      <c r="B93" s="8" t="s">
        <v>65</v>
      </c>
      <c r="C93" s="11">
        <v>7</v>
      </c>
      <c r="D93" s="11">
        <v>28</v>
      </c>
      <c r="E93" s="11">
        <f>SUM(C93:D93)</f>
        <v>35</v>
      </c>
    </row>
    <row r="94" spans="1:5" x14ac:dyDescent="0.25">
      <c r="A94" s="26"/>
      <c r="B94" s="5" t="s">
        <v>109</v>
      </c>
      <c r="C94" s="12">
        <v>7</v>
      </c>
      <c r="D94" s="12">
        <v>28</v>
      </c>
      <c r="E94" s="12">
        <f>SUM(C94:D94)</f>
        <v>35</v>
      </c>
    </row>
    <row r="95" spans="1:5" x14ac:dyDescent="0.25">
      <c r="A95" s="22" t="s">
        <v>97</v>
      </c>
      <c r="B95" s="22"/>
      <c r="C95" s="14">
        <f>SUM(C18,C25,C29,C32,C35,C40,C43,C54,C56,C59,C61,C63,C68,C71,C75,C78,C81,C83,C86,C92,C94)</f>
        <v>1903</v>
      </c>
      <c r="D95" s="14">
        <f>SUM(D18,D25,D29,D32,D35,D40,D43,D54,D56,D59,D61,D63,D68,D71,D75,D78,D81,D83,D86,D92,D94)</f>
        <v>2528</v>
      </c>
      <c r="E95" s="14">
        <f>SUM(E18,E25,E29,E32,E35,E40,E43,E54,E56,E59,E61,E63,E68,E71,E75,E78,E81,E83,E86,E92,E94)</f>
        <v>4431</v>
      </c>
    </row>
    <row r="97" spans="1:2" x14ac:dyDescent="0.25">
      <c r="B97" s="7"/>
    </row>
    <row r="98" spans="1:2" x14ac:dyDescent="0.25">
      <c r="A98" s="21"/>
    </row>
    <row r="99" spans="1:2" x14ac:dyDescent="0.25">
      <c r="B99" s="7"/>
    </row>
  </sheetData>
  <sortState ref="F9:J17">
    <sortCondition ref="F9:F17"/>
  </sortState>
  <mergeCells count="22">
    <mergeCell ref="A87:A92"/>
    <mergeCell ref="A72:A75"/>
    <mergeCell ref="A76:A78"/>
    <mergeCell ref="A79:A81"/>
    <mergeCell ref="A82:A83"/>
    <mergeCell ref="A84:A86"/>
    <mergeCell ref="A95:B95"/>
    <mergeCell ref="A9:A18"/>
    <mergeCell ref="A19:A25"/>
    <mergeCell ref="A26:A29"/>
    <mergeCell ref="A30:A32"/>
    <mergeCell ref="A33:A35"/>
    <mergeCell ref="A36:A40"/>
    <mergeCell ref="A41:A43"/>
    <mergeCell ref="A44:A54"/>
    <mergeCell ref="A55:A56"/>
    <mergeCell ref="A93:A94"/>
    <mergeCell ref="A57:A59"/>
    <mergeCell ref="A60:A61"/>
    <mergeCell ref="A62:A63"/>
    <mergeCell ref="A64:A68"/>
    <mergeCell ref="A69:A71"/>
  </mergeCells>
  <printOptions horizontalCentered="1"/>
  <pageMargins left="3.937007874015748E-2" right="3.937007874015748E-2" top="0.35433070866141736" bottom="0.35433070866141736" header="0.31496062992125984" footer="0.31496062992125984"/>
  <pageSetup paperSize="9" scale="85" orientation="portrait" r:id="rId1"/>
  <rowBreaks count="1" manualBreakCount="1">
    <brk id="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mariancres</cp:lastModifiedBy>
  <cp:lastPrinted>2025-04-04T08:31:30Z</cp:lastPrinted>
  <dcterms:created xsi:type="dcterms:W3CDTF">2019-07-15T07:48:37Z</dcterms:created>
  <dcterms:modified xsi:type="dcterms:W3CDTF">2025-04-04T08:34:45Z</dcterms:modified>
</cp:coreProperties>
</file>