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dici 2025\GRADO\TRANSPARENCIA\"/>
    </mc:Choice>
  </mc:AlternateContent>
  <xr:revisionPtr revIDLastSave="0" documentId="13_ncr:1_{1973F342-ECEB-4C0B-B3ED-8A99F4DF66A6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ABLA2 trans PROC.GEOGRAF" sheetId="1" r:id="rId1"/>
  </sheets>
  <calcPr calcId="191029"/>
</workbook>
</file>

<file path=xl/calcChain.xml><?xml version="1.0" encoding="utf-8"?>
<calcChain xmlns="http://schemas.openxmlformats.org/spreadsheetml/2006/main">
  <c r="P33" i="1" l="1"/>
  <c r="N33" i="1" l="1"/>
  <c r="O14" i="1" l="1"/>
  <c r="Q31" i="1"/>
  <c r="Q27" i="1"/>
  <c r="Q23" i="1"/>
  <c r="Q19" i="1"/>
  <c r="Q15" i="1"/>
  <c r="Q30" i="1"/>
  <c r="Q26" i="1"/>
  <c r="Q22" i="1"/>
  <c r="Q18" i="1"/>
  <c r="Q14" i="1"/>
  <c r="Q33" i="1"/>
  <c r="Q29" i="1"/>
  <c r="Q25" i="1"/>
  <c r="Q21" i="1"/>
  <c r="Q17" i="1"/>
  <c r="Q13" i="1"/>
  <c r="Q32" i="1"/>
  <c r="Q28" i="1"/>
  <c r="Q24" i="1"/>
  <c r="Q20" i="1"/>
  <c r="Q16" i="1"/>
  <c r="O32" i="1"/>
  <c r="O28" i="1"/>
  <c r="O24" i="1"/>
  <c r="O20" i="1"/>
  <c r="O16" i="1"/>
  <c r="O30" i="1"/>
  <c r="O33" i="1"/>
  <c r="O29" i="1"/>
  <c r="O25" i="1"/>
  <c r="O21" i="1"/>
  <c r="O17" i="1"/>
  <c r="O31" i="1"/>
  <c r="O27" i="1"/>
  <c r="O23" i="1"/>
  <c r="O19" i="1"/>
  <c r="O15" i="1"/>
  <c r="O13" i="1"/>
  <c r="O26" i="1"/>
  <c r="O22" i="1"/>
  <c r="O18" i="1"/>
  <c r="L33" i="1"/>
  <c r="M13" i="1" s="1"/>
  <c r="M25" i="1" l="1"/>
  <c r="M29" i="1"/>
  <c r="M33" i="1"/>
  <c r="M14" i="1"/>
  <c r="M21" i="1" l="1"/>
  <c r="M17" i="1"/>
  <c r="M31" i="1"/>
  <c r="M27" i="1"/>
  <c r="M23" i="1"/>
  <c r="M19" i="1"/>
  <c r="M15" i="1"/>
  <c r="M32" i="1"/>
  <c r="M28" i="1"/>
  <c r="M24" i="1"/>
  <c r="M20" i="1"/>
  <c r="M16" i="1"/>
  <c r="M30" i="1"/>
  <c r="M26" i="1"/>
  <c r="M22" i="1"/>
  <c r="M18" i="1"/>
  <c r="J33" i="1"/>
  <c r="K14" i="1" s="1"/>
  <c r="K21" i="1" l="1"/>
  <c r="K32" i="1"/>
  <c r="K16" i="1"/>
  <c r="K33" i="1"/>
  <c r="K29" i="1"/>
  <c r="K24" i="1"/>
  <c r="K28" i="1"/>
  <c r="K20" i="1"/>
  <c r="K13" i="1"/>
  <c r="K25" i="1"/>
  <c r="K17" i="1"/>
  <c r="K31" i="1"/>
  <c r="K27" i="1"/>
  <c r="K23" i="1"/>
  <c r="K19" i="1"/>
  <c r="K15" i="1"/>
  <c r="K30" i="1"/>
  <c r="K26" i="1"/>
  <c r="K22" i="1"/>
  <c r="K18" i="1"/>
  <c r="H33" i="1"/>
  <c r="I15" i="1" l="1"/>
  <c r="I13" i="1"/>
  <c r="I16" i="1"/>
  <c r="I32" i="1"/>
  <c r="I26" i="1"/>
  <c r="I21" i="1"/>
  <c r="I30" i="1"/>
  <c r="I25" i="1"/>
  <c r="I20" i="1"/>
  <c r="I14" i="1"/>
  <c r="I29" i="1"/>
  <c r="I24" i="1"/>
  <c r="I18" i="1"/>
  <c r="I33" i="1"/>
  <c r="I28" i="1"/>
  <c r="I22" i="1"/>
  <c r="I17" i="1"/>
  <c r="I31" i="1"/>
  <c r="I27" i="1"/>
  <c r="I23" i="1"/>
  <c r="I19" i="1"/>
  <c r="F33" i="1"/>
  <c r="G33" i="1" s="1"/>
  <c r="D33" i="1"/>
  <c r="E32" i="1" s="1"/>
  <c r="B33" i="1"/>
  <c r="C33" i="1" s="1"/>
  <c r="C23" i="1" l="1"/>
  <c r="C31" i="1"/>
  <c r="C13" i="1"/>
  <c r="C25" i="1"/>
  <c r="C16" i="1"/>
  <c r="C22" i="1"/>
  <c r="C18" i="1"/>
  <c r="C29" i="1"/>
  <c r="G21" i="1"/>
  <c r="G24" i="1"/>
  <c r="G32" i="1"/>
  <c r="G13" i="1"/>
  <c r="G18" i="1"/>
  <c r="G29" i="1"/>
  <c r="G19" i="1"/>
  <c r="G26" i="1"/>
  <c r="G16" i="1"/>
  <c r="C20" i="1"/>
  <c r="G23" i="1"/>
  <c r="C27" i="1"/>
  <c r="G31" i="1"/>
  <c r="G14" i="1"/>
  <c r="G17" i="1"/>
  <c r="G22" i="1"/>
  <c r="G27" i="1"/>
  <c r="G30" i="1"/>
  <c r="G15" i="1"/>
  <c r="G20" i="1"/>
  <c r="G25" i="1"/>
  <c r="G28" i="1"/>
  <c r="C24" i="1"/>
  <c r="C15" i="1"/>
  <c r="C17" i="1"/>
  <c r="C26" i="1"/>
  <c r="C28" i="1"/>
  <c r="C30" i="1"/>
  <c r="C32" i="1"/>
  <c r="C14" i="1"/>
  <c r="C19" i="1"/>
  <c r="C21" i="1"/>
  <c r="E33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</calcChain>
</file>

<file path=xl/sharedStrings.xml><?xml version="1.0" encoding="utf-8"?>
<sst xmlns="http://schemas.openxmlformats.org/spreadsheetml/2006/main" count="51" uniqueCount="36">
  <si>
    <t>ESTADÍSTICAS MATRÍCULA</t>
  </si>
  <si>
    <t>Fuente: Datuz</t>
  </si>
  <si>
    <t xml:space="preserve">PROCEDENCIA GEOGRÁFICA DE LOS ESTUDIANTES DE GRADO Y PRIMER Y SEGUNDO CICLO
</t>
  </si>
  <si>
    <t>CURSO
2018-2019</t>
  </si>
  <si>
    <t>CURSO
2019-2020</t>
  </si>
  <si>
    <t>CURSO
2020-2021</t>
  </si>
  <si>
    <t>Comunidad Autónoma</t>
  </si>
  <si>
    <t>Total</t>
  </si>
  <si>
    <t>%</t>
  </si>
  <si>
    <t>Andalucia</t>
  </si>
  <si>
    <t>Aragón</t>
  </si>
  <si>
    <t>Asturias</t>
  </si>
  <si>
    <t>Baleares</t>
  </si>
  <si>
    <t>Canarias</t>
  </si>
  <si>
    <t>Cantabria</t>
  </si>
  <si>
    <t>Castilla y Leon</t>
  </si>
  <si>
    <t>Castilla-La Mancha</t>
  </si>
  <si>
    <t>Catalunya</t>
  </si>
  <si>
    <t>Ciudad autónoma de Ceuta</t>
  </si>
  <si>
    <t>Ciudad autónoma de Melilla</t>
  </si>
  <si>
    <t>Comunidad Valenciana</t>
  </si>
  <si>
    <t>Extremadura</t>
  </si>
  <si>
    <t>Galicia</t>
  </si>
  <si>
    <t>La Rioja</t>
  </si>
  <si>
    <t>Madrid</t>
  </si>
  <si>
    <t>Murcia</t>
  </si>
  <si>
    <t>Navarra</t>
  </si>
  <si>
    <t>Pais Vasco</t>
  </si>
  <si>
    <t>Extranjero / No consta</t>
  </si>
  <si>
    <t>CURSO
2021-2022</t>
  </si>
  <si>
    <t>CURSO
2022-2023</t>
  </si>
  <si>
    <t>CURSO
2023-2024</t>
  </si>
  <si>
    <t>CURSO
2024-2025</t>
  </si>
  <si>
    <t>Datos: 02-12-2025</t>
  </si>
  <si>
    <t>CURSOS 2018-2019 A 2025-2026</t>
  </si>
  <si>
    <t>CURSO
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</si>
</sst>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0000"/>
      <name val="Calibri"/>
      <family val="2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rgb="FFB8CCE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E9EFF7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2" xfId="0" applyFont="1" applyFill="1" applyBorder="1"/>
    <xf numFmtId="2" fontId="2" fillId="0" borderId="2" xfId="0" applyNumberFormat="1" applyFont="1" applyFill="1" applyBorder="1"/>
    <xf numFmtId="0" fontId="0" fillId="0" borderId="0" xfId="0" applyAlignment="1">
      <alignment horizontal="left"/>
    </xf>
    <xf numFmtId="2" fontId="2" fillId="0" borderId="5" xfId="1" applyNumberFormat="1" applyFont="1" applyFill="1" applyBorder="1"/>
    <xf numFmtId="2" fontId="2" fillId="0" borderId="4" xfId="1" applyNumberFormat="1" applyFont="1" applyFill="1" applyBorder="1"/>
    <xf numFmtId="0" fontId="0" fillId="0" borderId="0" xfId="0"/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3" fontId="2" fillId="2" borderId="3" xfId="0" applyNumberFormat="1" applyFont="1" applyFill="1" applyBorder="1"/>
    <xf numFmtId="3" fontId="2" fillId="2" borderId="2" xfId="0" applyNumberFormat="1" applyFont="1" applyFill="1" applyBorder="1"/>
    <xf numFmtId="1" fontId="2" fillId="3" borderId="2" xfId="0" applyNumberFormat="1" applyFont="1" applyFill="1" applyBorder="1"/>
    <xf numFmtId="3" fontId="2" fillId="4" borderId="2" xfId="0" applyNumberFormat="1" applyFont="1" applyFill="1" applyBorder="1"/>
    <xf numFmtId="0" fontId="4" fillId="0" borderId="0" xfId="0" applyFont="1"/>
    <xf numFmtId="0" fontId="0" fillId="0" borderId="0" xfId="0" applyNumberFormat="1"/>
    <xf numFmtId="2" fontId="2" fillId="0" borderId="5" xfId="0" applyNumberFormat="1" applyFont="1" applyFill="1" applyBorder="1"/>
    <xf numFmtId="2" fontId="2" fillId="0" borderId="7" xfId="0" applyNumberFormat="1" applyFont="1" applyFill="1" applyBorder="1"/>
    <xf numFmtId="3" fontId="2" fillId="4" borderId="8" xfId="0" applyNumberFormat="1" applyFont="1" applyFill="1" applyBorder="1"/>
    <xf numFmtId="0" fontId="2" fillId="5" borderId="4" xfId="0" applyNumberFormat="1" applyFont="1" applyFill="1" applyBorder="1"/>
    <xf numFmtId="3" fontId="2" fillId="4" borderId="4" xfId="0" applyNumberFormat="1" applyFont="1" applyFill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wrapText="1"/>
    </xf>
  </cellXfs>
  <cellStyles count="2">
    <cellStyle name="Normal" xfId="0" builtinId="0" customBuiltin="1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138478</xdr:colOff>
      <xdr:row>1</xdr:row>
      <xdr:rowOff>65941</xdr:rowOff>
    </xdr:from>
    <xdr:to>
      <xdr:col>0</xdr:col>
      <xdr:colOff>1648557</xdr:colOff>
      <xdr:row>4</xdr:row>
      <xdr:rowOff>1568</xdr:rowOff>
    </xdr:to>
    <xdr:pic>
      <xdr:nvPicPr>
        <xdr:cNvPr id="6" name="Imagen 5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33015CBD-A265-4556-8B25-95C3EA2A72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8478" y="256441"/>
          <a:ext cx="1510079" cy="5071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51289</xdr:colOff>
      <xdr:row>1</xdr:row>
      <xdr:rowOff>95249</xdr:rowOff>
    </xdr:from>
    <xdr:to>
      <xdr:col>19</xdr:col>
      <xdr:colOff>390737</xdr:colOff>
      <xdr:row>3</xdr:row>
      <xdr:rowOff>185474</xdr:rowOff>
    </xdr:to>
    <xdr:pic>
      <xdr:nvPicPr>
        <xdr:cNvPr id="7" name="Imagen 6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536BF21A-E1B9-4E0E-AD6C-0B7F8CC30B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53904" y="285749"/>
          <a:ext cx="1431160" cy="471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topLeftCell="A22" zoomScale="130" zoomScaleNormal="130" workbookViewId="0">
      <selection activeCell="P37" sqref="P37"/>
    </sheetView>
  </sheetViews>
  <sheetFormatPr baseColWidth="10" defaultRowHeight="15" x14ac:dyDescent="0.25"/>
  <cols>
    <col min="1" max="1" width="25.7109375" style="1" customWidth="1"/>
    <col min="2" max="11" width="8" customWidth="1"/>
    <col min="12" max="15" width="8" style="11" customWidth="1"/>
    <col min="16" max="16" width="8.140625" customWidth="1"/>
    <col min="17" max="17" width="8.28515625" customWidth="1"/>
    <col min="18" max="19" width="0" hidden="1" customWidth="1"/>
    <col min="20" max="20" width="9.28515625" customWidth="1"/>
  </cols>
  <sheetData>
    <row r="1" spans="1:22" x14ac:dyDescent="0.25">
      <c r="C1" s="21"/>
    </row>
    <row r="2" spans="1:22" x14ac:dyDescent="0.25">
      <c r="A2" s="11"/>
    </row>
    <row r="3" spans="1:22" x14ac:dyDescent="0.25">
      <c r="A3" s="11"/>
    </row>
    <row r="4" spans="1:22" x14ac:dyDescent="0.25">
      <c r="A4" s="2"/>
    </row>
    <row r="5" spans="1:22" x14ac:dyDescent="0.2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22" x14ac:dyDescent="0.25">
      <c r="A6" s="32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22" x14ac:dyDescent="0.25">
      <c r="E7" s="3"/>
    </row>
    <row r="8" spans="1:22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P8" s="28"/>
      <c r="Q8" s="29" t="s">
        <v>33</v>
      </c>
      <c r="R8" s="29"/>
    </row>
    <row r="9" spans="1:22" ht="33" customHeight="1" x14ac:dyDescent="0.25">
      <c r="A9" s="31" t="s">
        <v>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11"/>
      <c r="Q9" s="30" t="s">
        <v>1</v>
      </c>
      <c r="R9" s="30"/>
    </row>
    <row r="10" spans="1:22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22" ht="31.5" customHeight="1" x14ac:dyDescent="0.25">
      <c r="A11" s="4"/>
      <c r="B11" s="33" t="s">
        <v>3</v>
      </c>
      <c r="C11" s="33"/>
      <c r="D11" s="33" t="s">
        <v>4</v>
      </c>
      <c r="E11" s="33"/>
      <c r="F11" s="33" t="s">
        <v>5</v>
      </c>
      <c r="G11" s="33"/>
      <c r="H11" s="33" t="s">
        <v>29</v>
      </c>
      <c r="I11" s="33"/>
      <c r="J11" s="33" t="s">
        <v>30</v>
      </c>
      <c r="K11" s="33"/>
      <c r="L11" s="33" t="s">
        <v>31</v>
      </c>
      <c r="M11" s="33"/>
      <c r="N11" s="33" t="s">
        <v>32</v>
      </c>
      <c r="O11" s="33"/>
      <c r="P11" s="33" t="s">
        <v>35</v>
      </c>
      <c r="Q11" s="33"/>
    </row>
    <row r="12" spans="1:22" s="5" customFormat="1" x14ac:dyDescent="0.25">
      <c r="A12" s="12" t="s">
        <v>6</v>
      </c>
      <c r="B12" s="12" t="s">
        <v>7</v>
      </c>
      <c r="C12" s="13" t="s">
        <v>8</v>
      </c>
      <c r="D12" s="12" t="s">
        <v>7</v>
      </c>
      <c r="E12" s="13" t="s">
        <v>8</v>
      </c>
      <c r="F12" s="12" t="s">
        <v>7</v>
      </c>
      <c r="G12" s="13" t="s">
        <v>8</v>
      </c>
      <c r="H12" s="14" t="s">
        <v>7</v>
      </c>
      <c r="I12" s="15" t="s">
        <v>8</v>
      </c>
      <c r="J12" s="14" t="s">
        <v>7</v>
      </c>
      <c r="K12" s="15" t="s">
        <v>8</v>
      </c>
      <c r="L12" s="12" t="s">
        <v>7</v>
      </c>
      <c r="M12" s="13" t="s">
        <v>8</v>
      </c>
      <c r="N12" s="14" t="s">
        <v>7</v>
      </c>
      <c r="O12" s="13" t="s">
        <v>8</v>
      </c>
      <c r="P12" s="14" t="s">
        <v>7</v>
      </c>
      <c r="Q12" s="13" t="s">
        <v>8</v>
      </c>
    </row>
    <row r="13" spans="1:22" x14ac:dyDescent="0.25">
      <c r="A13" s="6" t="s">
        <v>9</v>
      </c>
      <c r="B13" s="20">
        <v>457</v>
      </c>
      <c r="C13" s="7">
        <f t="shared" ref="C13:C33" si="0">(B13*100)/$B$33</f>
        <v>1.7095615741433487</v>
      </c>
      <c r="D13" s="20">
        <v>404</v>
      </c>
      <c r="E13" s="7">
        <f t="shared" ref="E13:E33" si="1">(D13*100)/$D$33</f>
        <v>1.5099416953206757</v>
      </c>
      <c r="F13" s="20">
        <v>437</v>
      </c>
      <c r="G13" s="9">
        <f t="shared" ref="G13:G33" si="2">(F13*100)/$F$33</f>
        <v>1.6181589276457085</v>
      </c>
      <c r="H13" s="20">
        <v>500</v>
      </c>
      <c r="I13" s="10">
        <f>(H13*100)/$H$33</f>
        <v>1.8837358248879177</v>
      </c>
      <c r="J13" s="20">
        <v>547</v>
      </c>
      <c r="K13" s="10">
        <f>(J13*100)/$J$33</f>
        <v>2.0770837288779189</v>
      </c>
      <c r="L13" s="20">
        <v>596</v>
      </c>
      <c r="M13" s="23">
        <f>(L13*100)/$L$33</f>
        <v>2.1957779169583316</v>
      </c>
      <c r="N13" s="26">
        <v>677</v>
      </c>
      <c r="O13" s="24">
        <f>(N13*100)/$N$33</f>
        <v>2.4384972805532543</v>
      </c>
      <c r="P13" s="26">
        <v>672</v>
      </c>
      <c r="Q13" s="24">
        <f>(P13*100)/$N$33</f>
        <v>2.4204876994561109</v>
      </c>
      <c r="R13" s="22">
        <v>645</v>
      </c>
      <c r="S13" s="22">
        <v>26</v>
      </c>
      <c r="T13" s="22"/>
    </row>
    <row r="14" spans="1:22" x14ac:dyDescent="0.25">
      <c r="A14" s="6" t="s">
        <v>10</v>
      </c>
      <c r="B14" s="20">
        <v>21656</v>
      </c>
      <c r="C14" s="7">
        <f t="shared" si="0"/>
        <v>81.011521771659432</v>
      </c>
      <c r="D14" s="20">
        <v>21767</v>
      </c>
      <c r="E14" s="7">
        <f t="shared" si="1"/>
        <v>81.353715054567203</v>
      </c>
      <c r="F14" s="20">
        <v>22158</v>
      </c>
      <c r="G14" s="9">
        <f t="shared" si="2"/>
        <v>82.048433681404134</v>
      </c>
      <c r="H14" s="20">
        <v>21310</v>
      </c>
      <c r="I14" s="10">
        <f t="shared" ref="I14:I33" si="3">(H14*100)/$H$33</f>
        <v>80.284820856723059</v>
      </c>
      <c r="J14" s="20">
        <v>21037</v>
      </c>
      <c r="K14" s="10">
        <f t="shared" ref="K14:K33" si="4">(J14*100)/$J$33</f>
        <v>79.882285931270175</v>
      </c>
      <c r="L14" s="20">
        <v>21413</v>
      </c>
      <c r="M14" s="23">
        <f t="shared" ref="M14:M33" si="5">(L14*100)/$L$33</f>
        <v>78.88958479165899</v>
      </c>
      <c r="N14" s="20">
        <v>21831</v>
      </c>
      <c r="O14" s="24">
        <f t="shared" ref="O14:O33" si="6">(N14*100)/$N$33</f>
        <v>78.633432986348737</v>
      </c>
      <c r="P14" s="20">
        <v>22179</v>
      </c>
      <c r="Q14" s="24">
        <f t="shared" ref="Q14:Q33" si="7">(P14*100)/$N$33</f>
        <v>79.886899830709936</v>
      </c>
      <c r="R14" s="22">
        <v>21638</v>
      </c>
      <c r="S14" s="22">
        <v>33</v>
      </c>
      <c r="T14" s="22"/>
      <c r="V14" s="11"/>
    </row>
    <row r="15" spans="1:22" x14ac:dyDescent="0.25">
      <c r="A15" s="6" t="s">
        <v>11</v>
      </c>
      <c r="B15" s="20">
        <v>41</v>
      </c>
      <c r="C15" s="7">
        <f t="shared" si="0"/>
        <v>0.15337423312883436</v>
      </c>
      <c r="D15" s="20">
        <v>37</v>
      </c>
      <c r="E15" s="7">
        <f t="shared" si="1"/>
        <v>0.13828673942293318</v>
      </c>
      <c r="F15" s="20">
        <v>42</v>
      </c>
      <c r="G15" s="9">
        <f t="shared" si="2"/>
        <v>0.15552099533437014</v>
      </c>
      <c r="H15" s="20">
        <v>37</v>
      </c>
      <c r="I15" s="10">
        <f t="shared" si="3"/>
        <v>0.13939645104170592</v>
      </c>
      <c r="J15" s="20">
        <v>44</v>
      </c>
      <c r="K15" s="10">
        <f t="shared" si="4"/>
        <v>0.16707803303588381</v>
      </c>
      <c r="L15" s="20">
        <v>34</v>
      </c>
      <c r="M15" s="23">
        <f t="shared" si="5"/>
        <v>0.12526249861842834</v>
      </c>
      <c r="N15" s="26">
        <v>51</v>
      </c>
      <c r="O15" s="24">
        <f t="shared" si="6"/>
        <v>0.18369772719086555</v>
      </c>
      <c r="P15" s="26">
        <v>39</v>
      </c>
      <c r="Q15" s="24">
        <f t="shared" si="7"/>
        <v>0.14047473255772069</v>
      </c>
      <c r="R15" s="22">
        <v>45</v>
      </c>
      <c r="S15" s="22">
        <v>5</v>
      </c>
      <c r="T15" s="22"/>
      <c r="V15" s="11"/>
    </row>
    <row r="16" spans="1:22" x14ac:dyDescent="0.25">
      <c r="A16" s="6" t="s">
        <v>12</v>
      </c>
      <c r="B16" s="20">
        <v>82</v>
      </c>
      <c r="C16" s="7">
        <f t="shared" si="0"/>
        <v>0.30674846625766872</v>
      </c>
      <c r="D16" s="20">
        <v>87</v>
      </c>
      <c r="E16" s="7">
        <f t="shared" si="1"/>
        <v>0.32516071161608612</v>
      </c>
      <c r="F16" s="20">
        <v>95</v>
      </c>
      <c r="G16" s="9">
        <f t="shared" si="2"/>
        <v>0.35177367992298009</v>
      </c>
      <c r="H16" s="20">
        <v>83</v>
      </c>
      <c r="I16" s="10">
        <f t="shared" si="3"/>
        <v>0.31270014693139436</v>
      </c>
      <c r="J16" s="20">
        <v>86</v>
      </c>
      <c r="K16" s="10">
        <f t="shared" si="4"/>
        <v>0.32656161002468198</v>
      </c>
      <c r="L16" s="20">
        <v>74</v>
      </c>
      <c r="M16" s="23">
        <f t="shared" si="5"/>
        <v>0.27263014405187341</v>
      </c>
      <c r="N16" s="26">
        <v>70</v>
      </c>
      <c r="O16" s="24">
        <f t="shared" si="6"/>
        <v>0.2521341353600115</v>
      </c>
      <c r="P16" s="26">
        <v>77</v>
      </c>
      <c r="Q16" s="24">
        <f t="shared" si="7"/>
        <v>0.27734754889601265</v>
      </c>
      <c r="R16" s="22">
        <v>66</v>
      </c>
      <c r="S16" s="22">
        <v>3</v>
      </c>
      <c r="T16" s="22"/>
      <c r="V16" s="11"/>
    </row>
    <row r="17" spans="1:22" x14ac:dyDescent="0.25">
      <c r="A17" s="6" t="s">
        <v>13</v>
      </c>
      <c r="B17" s="20">
        <v>114</v>
      </c>
      <c r="C17" s="7">
        <f t="shared" si="0"/>
        <v>0.42645518479724676</v>
      </c>
      <c r="D17" s="20">
        <v>108</v>
      </c>
      <c r="E17" s="7">
        <f t="shared" si="1"/>
        <v>0.40364777993721035</v>
      </c>
      <c r="F17" s="20">
        <v>83</v>
      </c>
      <c r="G17" s="9">
        <f t="shared" si="2"/>
        <v>0.30733910982744578</v>
      </c>
      <c r="H17" s="20">
        <v>95</v>
      </c>
      <c r="I17" s="10">
        <f t="shared" si="3"/>
        <v>0.35790980672870437</v>
      </c>
      <c r="J17" s="20">
        <v>94</v>
      </c>
      <c r="K17" s="10">
        <f t="shared" si="4"/>
        <v>0.35693943421302449</v>
      </c>
      <c r="L17" s="20">
        <v>114</v>
      </c>
      <c r="M17" s="23">
        <f t="shared" si="5"/>
        <v>0.41999778948531852</v>
      </c>
      <c r="N17" s="26">
        <v>130</v>
      </c>
      <c r="O17" s="24">
        <f t="shared" si="6"/>
        <v>0.4682491085257357</v>
      </c>
      <c r="P17" s="26">
        <v>129</v>
      </c>
      <c r="Q17" s="24">
        <f t="shared" si="7"/>
        <v>0.46464719230630697</v>
      </c>
      <c r="R17" s="22">
        <v>122</v>
      </c>
      <c r="S17" s="22">
        <v>7</v>
      </c>
      <c r="T17" s="22"/>
      <c r="V17" s="11"/>
    </row>
    <row r="18" spans="1:22" x14ac:dyDescent="0.25">
      <c r="A18" s="6" t="s">
        <v>14</v>
      </c>
      <c r="B18" s="20">
        <v>40</v>
      </c>
      <c r="C18" s="7">
        <f t="shared" si="0"/>
        <v>0.14963339817447255</v>
      </c>
      <c r="D18" s="20">
        <v>37</v>
      </c>
      <c r="E18" s="7">
        <f t="shared" si="1"/>
        <v>0.13828673942293318</v>
      </c>
      <c r="F18" s="20">
        <v>28</v>
      </c>
      <c r="G18" s="9">
        <f t="shared" si="2"/>
        <v>0.10368066355624676</v>
      </c>
      <c r="H18" s="20">
        <v>47</v>
      </c>
      <c r="I18" s="10">
        <f t="shared" si="3"/>
        <v>0.17707116753946425</v>
      </c>
      <c r="J18" s="20">
        <v>43</v>
      </c>
      <c r="K18" s="10">
        <f t="shared" si="4"/>
        <v>0.16328080501234099</v>
      </c>
      <c r="L18" s="20">
        <v>43</v>
      </c>
      <c r="M18" s="23">
        <f t="shared" si="5"/>
        <v>0.15842021884095348</v>
      </c>
      <c r="N18" s="26">
        <v>47</v>
      </c>
      <c r="O18" s="24">
        <f t="shared" si="6"/>
        <v>0.16929006231315061</v>
      </c>
      <c r="P18" s="26">
        <v>41</v>
      </c>
      <c r="Q18" s="24">
        <f t="shared" si="7"/>
        <v>0.14767856499657819</v>
      </c>
      <c r="R18" s="22">
        <v>45</v>
      </c>
      <c r="S18" s="22">
        <v>1</v>
      </c>
      <c r="T18" s="22"/>
      <c r="V18" s="11"/>
    </row>
    <row r="19" spans="1:22" x14ac:dyDescent="0.25">
      <c r="A19" s="6" t="s">
        <v>15</v>
      </c>
      <c r="B19" s="20">
        <v>522</v>
      </c>
      <c r="C19" s="7">
        <f t="shared" si="0"/>
        <v>1.9527158461768668</v>
      </c>
      <c r="D19" s="20">
        <v>477</v>
      </c>
      <c r="E19" s="7">
        <f t="shared" si="1"/>
        <v>1.782777694722679</v>
      </c>
      <c r="F19" s="20">
        <v>494</v>
      </c>
      <c r="G19" s="9">
        <f t="shared" si="2"/>
        <v>1.8292231355994963</v>
      </c>
      <c r="H19" s="20">
        <v>523</v>
      </c>
      <c r="I19" s="10">
        <f t="shared" si="3"/>
        <v>1.9703876728327618</v>
      </c>
      <c r="J19" s="20">
        <v>501</v>
      </c>
      <c r="K19" s="10">
        <f t="shared" si="4"/>
        <v>1.9024112397949497</v>
      </c>
      <c r="L19" s="20">
        <v>509</v>
      </c>
      <c r="M19" s="23">
        <f t="shared" si="5"/>
        <v>1.8752532881405888</v>
      </c>
      <c r="N19" s="26">
        <v>565</v>
      </c>
      <c r="O19" s="24">
        <f t="shared" si="6"/>
        <v>2.0350826639772359</v>
      </c>
      <c r="P19" s="26">
        <v>510</v>
      </c>
      <c r="Q19" s="24">
        <f t="shared" si="7"/>
        <v>1.8369772719086555</v>
      </c>
      <c r="R19" s="22">
        <v>539</v>
      </c>
      <c r="S19" s="22">
        <v>19</v>
      </c>
      <c r="T19" s="22"/>
      <c r="V19" s="11"/>
    </row>
    <row r="20" spans="1:22" x14ac:dyDescent="0.25">
      <c r="A20" s="6" t="s">
        <v>16</v>
      </c>
      <c r="B20" s="20">
        <v>202</v>
      </c>
      <c r="C20" s="7">
        <f t="shared" si="0"/>
        <v>0.75564866078108639</v>
      </c>
      <c r="D20" s="20">
        <v>218</v>
      </c>
      <c r="E20" s="7">
        <f t="shared" si="1"/>
        <v>0.81477051876214679</v>
      </c>
      <c r="F20" s="20">
        <v>265</v>
      </c>
      <c r="G20" s="9">
        <f t="shared" si="2"/>
        <v>0.98126342294304969</v>
      </c>
      <c r="H20" s="20">
        <v>277</v>
      </c>
      <c r="I20" s="10">
        <f t="shared" si="3"/>
        <v>1.0435896469879065</v>
      </c>
      <c r="J20" s="20">
        <v>281</v>
      </c>
      <c r="K20" s="10">
        <f t="shared" si="4"/>
        <v>1.0670210746155306</v>
      </c>
      <c r="L20" s="20">
        <v>298</v>
      </c>
      <c r="M20" s="23">
        <f t="shared" si="5"/>
        <v>1.0978889584791658</v>
      </c>
      <c r="N20" s="26">
        <v>340</v>
      </c>
      <c r="O20" s="24">
        <f t="shared" si="6"/>
        <v>1.2246515146057704</v>
      </c>
      <c r="P20" s="26">
        <v>320</v>
      </c>
      <c r="Q20" s="24">
        <f t="shared" si="7"/>
        <v>1.1526131902171954</v>
      </c>
      <c r="R20" s="22"/>
      <c r="S20" s="22"/>
      <c r="T20" s="22"/>
      <c r="V20" s="11"/>
    </row>
    <row r="21" spans="1:22" x14ac:dyDescent="0.25">
      <c r="A21" s="6" t="s">
        <v>17</v>
      </c>
      <c r="B21" s="20">
        <v>276</v>
      </c>
      <c r="C21" s="7">
        <f t="shared" si="0"/>
        <v>1.0324704474038606</v>
      </c>
      <c r="D21" s="20">
        <v>252</v>
      </c>
      <c r="E21" s="7">
        <f t="shared" si="1"/>
        <v>0.94184481985349078</v>
      </c>
      <c r="F21" s="20">
        <v>237</v>
      </c>
      <c r="G21" s="9">
        <f t="shared" si="2"/>
        <v>0.87758275938680297</v>
      </c>
      <c r="H21" s="20">
        <v>228</v>
      </c>
      <c r="I21" s="10">
        <f t="shared" si="3"/>
        <v>0.85898353614889045</v>
      </c>
      <c r="J21" s="20">
        <v>228</v>
      </c>
      <c r="K21" s="10">
        <f t="shared" si="4"/>
        <v>0.86576798936776156</v>
      </c>
      <c r="L21" s="20">
        <v>236</v>
      </c>
      <c r="M21" s="23">
        <f t="shared" si="5"/>
        <v>0.86946910805732602</v>
      </c>
      <c r="N21" s="27">
        <v>240</v>
      </c>
      <c r="O21" s="24">
        <f t="shared" si="6"/>
        <v>0.86445989266289669</v>
      </c>
      <c r="P21" s="27">
        <v>232</v>
      </c>
      <c r="Q21" s="24">
        <f t="shared" si="7"/>
        <v>0.8356445629074668</v>
      </c>
      <c r="R21" s="22"/>
      <c r="S21" s="22"/>
      <c r="T21" s="22"/>
      <c r="U21" s="22"/>
      <c r="V21" s="11"/>
    </row>
    <row r="22" spans="1:22" x14ac:dyDescent="0.25">
      <c r="A22" s="6" t="s">
        <v>18</v>
      </c>
      <c r="B22" s="20">
        <v>9</v>
      </c>
      <c r="C22" s="7">
        <f t="shared" si="0"/>
        <v>3.366751458925632E-2</v>
      </c>
      <c r="D22" s="20">
        <v>11</v>
      </c>
      <c r="E22" s="7">
        <f t="shared" si="1"/>
        <v>4.1112273882493645E-2</v>
      </c>
      <c r="F22" s="20">
        <v>9</v>
      </c>
      <c r="G22" s="9">
        <f t="shared" si="2"/>
        <v>3.3325927571650746E-2</v>
      </c>
      <c r="H22" s="20">
        <v>8</v>
      </c>
      <c r="I22" s="10">
        <f t="shared" si="3"/>
        <v>3.0139773198206682E-2</v>
      </c>
      <c r="J22" s="20">
        <v>14</v>
      </c>
      <c r="K22" s="10">
        <f t="shared" si="4"/>
        <v>5.3161192329599392E-2</v>
      </c>
      <c r="L22" s="20">
        <v>13</v>
      </c>
      <c r="M22" s="23">
        <f t="shared" si="5"/>
        <v>4.7894484765869653E-2</v>
      </c>
      <c r="N22" s="27">
        <v>16</v>
      </c>
      <c r="O22" s="24">
        <f t="shared" si="6"/>
        <v>5.7630659510859779E-2</v>
      </c>
      <c r="P22" s="27">
        <v>17</v>
      </c>
      <c r="Q22" s="24">
        <f t="shared" si="7"/>
        <v>6.1232575730288515E-2</v>
      </c>
      <c r="R22" s="22"/>
      <c r="S22" s="22"/>
      <c r="T22" s="22"/>
      <c r="U22" s="22"/>
      <c r="V22" s="11"/>
    </row>
    <row r="23" spans="1:22" x14ac:dyDescent="0.25">
      <c r="A23" s="6" t="s">
        <v>19</v>
      </c>
      <c r="B23" s="20">
        <v>15</v>
      </c>
      <c r="C23" s="7">
        <f t="shared" si="0"/>
        <v>5.6112524315427202E-2</v>
      </c>
      <c r="D23" s="20">
        <v>17</v>
      </c>
      <c r="E23" s="7">
        <f t="shared" si="1"/>
        <v>6.3537150545671994E-2</v>
      </c>
      <c r="F23" s="20">
        <v>19</v>
      </c>
      <c r="G23" s="9">
        <f t="shared" si="2"/>
        <v>7.0354735984596017E-2</v>
      </c>
      <c r="H23" s="20">
        <v>22</v>
      </c>
      <c r="I23" s="10">
        <f t="shared" si="3"/>
        <v>8.2884376295068382E-2</v>
      </c>
      <c r="J23" s="20">
        <v>29</v>
      </c>
      <c r="K23" s="10">
        <f t="shared" si="4"/>
        <v>0.1101196126827416</v>
      </c>
      <c r="L23" s="20">
        <v>22</v>
      </c>
      <c r="M23" s="23">
        <f t="shared" si="5"/>
        <v>8.1052204988394799E-2</v>
      </c>
      <c r="N23" s="27">
        <v>25</v>
      </c>
      <c r="O23" s="24">
        <f t="shared" si="6"/>
        <v>9.0047905485718407E-2</v>
      </c>
      <c r="P23" s="27">
        <v>28</v>
      </c>
      <c r="Q23" s="24">
        <f t="shared" si="7"/>
        <v>0.10085365414400461</v>
      </c>
      <c r="R23" s="22"/>
      <c r="S23" s="22"/>
      <c r="T23" s="22"/>
      <c r="U23" s="22"/>
      <c r="V23" s="11"/>
    </row>
    <row r="24" spans="1:22" x14ac:dyDescent="0.25">
      <c r="A24" s="6" t="s">
        <v>20</v>
      </c>
      <c r="B24" s="20">
        <v>498</v>
      </c>
      <c r="C24" s="7">
        <f t="shared" si="0"/>
        <v>1.8629358072721831</v>
      </c>
      <c r="D24" s="20">
        <v>450</v>
      </c>
      <c r="E24" s="7">
        <f t="shared" si="1"/>
        <v>1.6818657497383764</v>
      </c>
      <c r="F24" s="20">
        <v>483</v>
      </c>
      <c r="G24" s="9">
        <f t="shared" si="2"/>
        <v>1.7884914463452566</v>
      </c>
      <c r="H24" s="20">
        <v>526</v>
      </c>
      <c r="I24" s="10">
        <f t="shared" si="3"/>
        <v>1.9816900877820895</v>
      </c>
      <c r="J24" s="20">
        <v>533</v>
      </c>
      <c r="K24" s="10">
        <f t="shared" si="4"/>
        <v>2.0239225365483198</v>
      </c>
      <c r="L24" s="20">
        <v>562</v>
      </c>
      <c r="M24" s="23">
        <f t="shared" si="5"/>
        <v>2.0705154183399035</v>
      </c>
      <c r="N24" s="27">
        <v>587</v>
      </c>
      <c r="O24" s="24">
        <f t="shared" si="6"/>
        <v>2.1143248208046681</v>
      </c>
      <c r="P24" s="27">
        <v>591</v>
      </c>
      <c r="Q24" s="24">
        <f t="shared" si="7"/>
        <v>2.128732485682383</v>
      </c>
      <c r="R24" s="22"/>
      <c r="S24" s="22"/>
      <c r="T24" s="22"/>
      <c r="U24" s="22"/>
      <c r="V24" s="11"/>
    </row>
    <row r="25" spans="1:22" x14ac:dyDescent="0.25">
      <c r="A25" s="6" t="s">
        <v>21</v>
      </c>
      <c r="B25" s="20">
        <v>65</v>
      </c>
      <c r="C25" s="7">
        <f t="shared" si="0"/>
        <v>0.24315427203351789</v>
      </c>
      <c r="D25" s="20">
        <v>66</v>
      </c>
      <c r="E25" s="7">
        <f t="shared" si="1"/>
        <v>0.24667364329496189</v>
      </c>
      <c r="F25" s="20">
        <v>71</v>
      </c>
      <c r="G25" s="9">
        <f t="shared" si="2"/>
        <v>0.26290453973191141</v>
      </c>
      <c r="H25" s="20">
        <v>83</v>
      </c>
      <c r="I25" s="10">
        <f t="shared" si="3"/>
        <v>0.31270014693139436</v>
      </c>
      <c r="J25" s="20">
        <v>79</v>
      </c>
      <c r="K25" s="10">
        <f t="shared" si="4"/>
        <v>0.2999810138598823</v>
      </c>
      <c r="L25" s="20">
        <v>78</v>
      </c>
      <c r="M25" s="23">
        <f t="shared" si="5"/>
        <v>0.28736690859521791</v>
      </c>
      <c r="N25" s="27">
        <v>89</v>
      </c>
      <c r="O25" s="24">
        <f t="shared" si="6"/>
        <v>0.32057054352915754</v>
      </c>
      <c r="P25" s="27">
        <v>88</v>
      </c>
      <c r="Q25" s="24">
        <f t="shared" si="7"/>
        <v>0.3169686273097288</v>
      </c>
      <c r="R25" s="22"/>
      <c r="S25" s="22"/>
      <c r="T25" s="22"/>
      <c r="U25" s="22"/>
      <c r="V25" s="11"/>
    </row>
    <row r="26" spans="1:22" x14ac:dyDescent="0.25">
      <c r="A26" s="6" t="s">
        <v>22</v>
      </c>
      <c r="B26" s="20">
        <v>52</v>
      </c>
      <c r="C26" s="7">
        <f t="shared" si="0"/>
        <v>0.1945234176268143</v>
      </c>
      <c r="D26" s="20">
        <v>56</v>
      </c>
      <c r="E26" s="7">
        <f t="shared" si="1"/>
        <v>0.20929884885633129</v>
      </c>
      <c r="F26" s="20">
        <v>56</v>
      </c>
      <c r="G26" s="9">
        <f t="shared" si="2"/>
        <v>0.20736132711249353</v>
      </c>
      <c r="H26" s="20">
        <v>59</v>
      </c>
      <c r="I26" s="10">
        <f t="shared" si="3"/>
        <v>0.22228082733677429</v>
      </c>
      <c r="J26" s="20">
        <v>57</v>
      </c>
      <c r="K26" s="10">
        <f t="shared" si="4"/>
        <v>0.21644199734194039</v>
      </c>
      <c r="L26" s="20">
        <v>51</v>
      </c>
      <c r="M26" s="23">
        <f t="shared" si="5"/>
        <v>0.18789374792764249</v>
      </c>
      <c r="N26" s="27">
        <v>72</v>
      </c>
      <c r="O26" s="24">
        <f t="shared" si="6"/>
        <v>0.25933796779886897</v>
      </c>
      <c r="P26" s="27">
        <v>64</v>
      </c>
      <c r="Q26" s="24">
        <f t="shared" si="7"/>
        <v>0.23052263804343912</v>
      </c>
      <c r="R26" s="22"/>
      <c r="S26" s="22"/>
      <c r="T26" s="22"/>
      <c r="U26" s="22"/>
      <c r="V26" s="11"/>
    </row>
    <row r="27" spans="1:22" x14ac:dyDescent="0.25">
      <c r="A27" s="6" t="s">
        <v>23</v>
      </c>
      <c r="B27" s="20">
        <v>559</v>
      </c>
      <c r="C27" s="7">
        <f t="shared" si="0"/>
        <v>2.0911267394882538</v>
      </c>
      <c r="D27" s="20">
        <v>539</v>
      </c>
      <c r="E27" s="7">
        <f t="shared" si="1"/>
        <v>2.0145014202421887</v>
      </c>
      <c r="F27" s="20">
        <v>524</v>
      </c>
      <c r="G27" s="9">
        <f t="shared" si="2"/>
        <v>1.9403095608383323</v>
      </c>
      <c r="H27" s="20">
        <v>551</v>
      </c>
      <c r="I27" s="10">
        <f t="shared" si="3"/>
        <v>2.0758768790264854</v>
      </c>
      <c r="J27" s="20">
        <v>522</v>
      </c>
      <c r="K27" s="10">
        <f t="shared" si="4"/>
        <v>1.9821530282893487</v>
      </c>
      <c r="L27" s="20">
        <v>505</v>
      </c>
      <c r="M27" s="23">
        <f t="shared" si="5"/>
        <v>1.8605165235972443</v>
      </c>
      <c r="N27" s="27">
        <v>526</v>
      </c>
      <c r="O27" s="24">
        <f t="shared" si="6"/>
        <v>1.8946079314195152</v>
      </c>
      <c r="P27" s="27">
        <v>561</v>
      </c>
      <c r="Q27" s="24">
        <f t="shared" si="7"/>
        <v>2.020674999099521</v>
      </c>
      <c r="R27" s="22"/>
      <c r="S27" s="22"/>
      <c r="T27" s="22"/>
      <c r="U27" s="22"/>
      <c r="V27" s="11"/>
    </row>
    <row r="28" spans="1:22" x14ac:dyDescent="0.25">
      <c r="A28" s="6" t="s">
        <v>24</v>
      </c>
      <c r="B28" s="20">
        <v>383</v>
      </c>
      <c r="C28" s="7">
        <f t="shared" si="0"/>
        <v>1.4327397875205745</v>
      </c>
      <c r="D28" s="20">
        <v>389</v>
      </c>
      <c r="E28" s="7">
        <f t="shared" si="1"/>
        <v>1.4538795036627299</v>
      </c>
      <c r="F28" s="20">
        <v>425</v>
      </c>
      <c r="G28" s="9">
        <f t="shared" si="2"/>
        <v>1.573724357550174</v>
      </c>
      <c r="H28" s="20">
        <v>425</v>
      </c>
      <c r="I28" s="10">
        <f t="shared" si="3"/>
        <v>1.60117545115473</v>
      </c>
      <c r="J28" s="20">
        <v>404</v>
      </c>
      <c r="K28" s="10">
        <f t="shared" si="4"/>
        <v>1.5340801215112967</v>
      </c>
      <c r="L28" s="20">
        <v>421</v>
      </c>
      <c r="M28" s="23">
        <f t="shared" si="5"/>
        <v>1.5510444681870095</v>
      </c>
      <c r="N28" s="27">
        <v>438</v>
      </c>
      <c r="O28" s="24">
        <f t="shared" si="6"/>
        <v>1.5776393041097865</v>
      </c>
      <c r="P28" s="27">
        <v>423</v>
      </c>
      <c r="Q28" s="24">
        <f t="shared" si="7"/>
        <v>1.5236105608183554</v>
      </c>
      <c r="R28" s="22"/>
      <c r="S28" s="22"/>
      <c r="T28" s="22"/>
      <c r="U28" s="22"/>
      <c r="V28" s="11"/>
    </row>
    <row r="29" spans="1:22" x14ac:dyDescent="0.25">
      <c r="A29" s="6" t="s">
        <v>25</v>
      </c>
      <c r="B29" s="20">
        <v>72</v>
      </c>
      <c r="C29" s="7">
        <f t="shared" si="0"/>
        <v>0.26934011671405056</v>
      </c>
      <c r="D29" s="20">
        <v>61</v>
      </c>
      <c r="E29" s="7">
        <f t="shared" si="1"/>
        <v>0.22798624607564658</v>
      </c>
      <c r="F29" s="20">
        <v>65</v>
      </c>
      <c r="G29" s="9">
        <f t="shared" si="2"/>
        <v>0.24068725468414426</v>
      </c>
      <c r="H29" s="20">
        <v>84</v>
      </c>
      <c r="I29" s="10">
        <f t="shared" si="3"/>
        <v>0.31646761858117017</v>
      </c>
      <c r="J29" s="20">
        <v>75</v>
      </c>
      <c r="K29" s="10">
        <f t="shared" si="4"/>
        <v>0.28479210176571101</v>
      </c>
      <c r="L29" s="20">
        <v>79</v>
      </c>
      <c r="M29" s="23">
        <f t="shared" si="5"/>
        <v>0.29105109973105403</v>
      </c>
      <c r="N29" s="27">
        <v>87</v>
      </c>
      <c r="O29" s="24">
        <f t="shared" si="6"/>
        <v>0.31336671109030007</v>
      </c>
      <c r="P29" s="27">
        <v>67</v>
      </c>
      <c r="Q29" s="24">
        <f t="shared" si="7"/>
        <v>0.24132838670172532</v>
      </c>
      <c r="R29" s="22"/>
      <c r="S29" s="22"/>
      <c r="T29" s="22"/>
      <c r="U29" s="22"/>
      <c r="V29" s="11"/>
    </row>
    <row r="30" spans="1:22" x14ac:dyDescent="0.25">
      <c r="A30" s="6" t="s">
        <v>26</v>
      </c>
      <c r="B30" s="20">
        <v>768</v>
      </c>
      <c r="C30" s="7">
        <f t="shared" si="0"/>
        <v>2.8729612449498729</v>
      </c>
      <c r="D30" s="20">
        <v>752</v>
      </c>
      <c r="E30" s="7">
        <f t="shared" si="1"/>
        <v>2.8105845417850204</v>
      </c>
      <c r="F30" s="20">
        <v>766</v>
      </c>
      <c r="G30" s="9">
        <f t="shared" si="2"/>
        <v>2.8364067244316078</v>
      </c>
      <c r="H30" s="20">
        <v>762</v>
      </c>
      <c r="I30" s="10">
        <f t="shared" si="3"/>
        <v>2.8708133971291865</v>
      </c>
      <c r="J30" s="20">
        <v>735</v>
      </c>
      <c r="K30" s="10">
        <f t="shared" si="4"/>
        <v>2.790962597303968</v>
      </c>
      <c r="L30" s="20">
        <v>725</v>
      </c>
      <c r="M30" s="23">
        <f t="shared" si="5"/>
        <v>2.6710385734811921</v>
      </c>
      <c r="N30" s="27">
        <v>791</v>
      </c>
      <c r="O30" s="24">
        <f t="shared" si="6"/>
        <v>2.8491157295681302</v>
      </c>
      <c r="P30" s="27">
        <v>754</v>
      </c>
      <c r="Q30" s="24">
        <f t="shared" si="7"/>
        <v>2.7158448294492672</v>
      </c>
      <c r="R30" s="22"/>
      <c r="S30" s="22"/>
      <c r="T30" s="22"/>
      <c r="U30" s="22"/>
      <c r="V30" s="11"/>
    </row>
    <row r="31" spans="1:22" x14ac:dyDescent="0.25">
      <c r="A31" s="6" t="s">
        <v>27</v>
      </c>
      <c r="B31" s="20">
        <v>211</v>
      </c>
      <c r="C31" s="7">
        <f t="shared" si="0"/>
        <v>0.78931617537034271</v>
      </c>
      <c r="D31" s="20">
        <v>198</v>
      </c>
      <c r="E31" s="7">
        <f t="shared" si="1"/>
        <v>0.74002092988488566</v>
      </c>
      <c r="F31" s="20">
        <v>179</v>
      </c>
      <c r="G31" s="9">
        <f t="shared" si="2"/>
        <v>0.66281567059172031</v>
      </c>
      <c r="H31" s="20">
        <v>192</v>
      </c>
      <c r="I31" s="10">
        <f t="shared" si="3"/>
        <v>0.72335455675696037</v>
      </c>
      <c r="J31" s="20">
        <v>188</v>
      </c>
      <c r="K31" s="10">
        <f t="shared" si="4"/>
        <v>0.71387886842604897</v>
      </c>
      <c r="L31" s="20">
        <v>211</v>
      </c>
      <c r="M31" s="7">
        <f t="shared" si="5"/>
        <v>0.77736432966142288</v>
      </c>
      <c r="N31" s="25">
        <v>217</v>
      </c>
      <c r="O31" s="24">
        <f t="shared" si="6"/>
        <v>0.78161581961603577</v>
      </c>
      <c r="P31" s="25">
        <v>198</v>
      </c>
      <c r="Q31" s="24">
        <f t="shared" si="7"/>
        <v>0.71317941144688979</v>
      </c>
      <c r="R31" s="22"/>
      <c r="S31" s="22"/>
      <c r="T31" s="22"/>
      <c r="U31" s="22"/>
      <c r="V31" s="11"/>
    </row>
    <row r="32" spans="1:22" x14ac:dyDescent="0.25">
      <c r="A32" s="6" t="s">
        <v>28</v>
      </c>
      <c r="B32" s="20">
        <v>710</v>
      </c>
      <c r="C32" s="7">
        <f t="shared" si="0"/>
        <v>2.6559928175968874</v>
      </c>
      <c r="D32" s="20">
        <v>830</v>
      </c>
      <c r="E32" s="7">
        <f t="shared" si="1"/>
        <v>3.1021079384063386</v>
      </c>
      <c r="F32" s="20">
        <v>570</v>
      </c>
      <c r="G32" s="9">
        <f t="shared" si="2"/>
        <v>2.1106420795378806</v>
      </c>
      <c r="H32" s="20">
        <v>731</v>
      </c>
      <c r="I32" s="10">
        <f t="shared" si="3"/>
        <v>2.7540217759861356</v>
      </c>
      <c r="J32" s="20">
        <v>838</v>
      </c>
      <c r="K32" s="10">
        <f t="shared" si="4"/>
        <v>3.1820770837288781</v>
      </c>
      <c r="L32" s="20">
        <v>1159</v>
      </c>
      <c r="M32" s="7">
        <f t="shared" si="5"/>
        <v>4.2699775264340714</v>
      </c>
      <c r="N32" s="20">
        <v>964</v>
      </c>
      <c r="O32" s="24">
        <f t="shared" si="6"/>
        <v>3.4722472355293017</v>
      </c>
      <c r="P32" s="20">
        <v>881</v>
      </c>
      <c r="Q32" s="24">
        <f t="shared" si="7"/>
        <v>3.1732881893167164</v>
      </c>
      <c r="R32" s="22"/>
      <c r="S32" s="22"/>
      <c r="T32" s="22"/>
      <c r="U32" s="22"/>
      <c r="V32" s="11"/>
    </row>
    <row r="33" spans="1:22" s="1" customFormat="1" x14ac:dyDescent="0.25">
      <c r="A33" s="16" t="s">
        <v>7</v>
      </c>
      <c r="B33" s="17">
        <f>SUM(B13:B32)</f>
        <v>26732</v>
      </c>
      <c r="C33" s="18">
        <f t="shared" si="0"/>
        <v>100</v>
      </c>
      <c r="D33" s="17">
        <f>SUM(D13:D32)</f>
        <v>26756</v>
      </c>
      <c r="E33" s="18">
        <f t="shared" si="1"/>
        <v>100</v>
      </c>
      <c r="F33" s="17">
        <f>SUM(F13:F32)</f>
        <v>27006</v>
      </c>
      <c r="G33" s="18">
        <f t="shared" si="2"/>
        <v>100</v>
      </c>
      <c r="H33" s="17">
        <f>SUM(H13:H32)</f>
        <v>26543</v>
      </c>
      <c r="I33" s="17">
        <f t="shared" si="3"/>
        <v>100</v>
      </c>
      <c r="J33" s="17">
        <f>SUM(J13:J32)</f>
        <v>26335</v>
      </c>
      <c r="K33" s="17">
        <f t="shared" si="4"/>
        <v>100</v>
      </c>
      <c r="L33" s="17">
        <f>SUM(L13:L32)</f>
        <v>27143</v>
      </c>
      <c r="M33" s="19">
        <f t="shared" si="5"/>
        <v>100</v>
      </c>
      <c r="N33" s="17">
        <f>SUM(N13:N32)</f>
        <v>27763</v>
      </c>
      <c r="O33" s="17">
        <f t="shared" si="6"/>
        <v>100</v>
      </c>
      <c r="P33" s="17">
        <f>SUM(P13:P32)</f>
        <v>27871</v>
      </c>
      <c r="Q33" s="17">
        <f t="shared" si="7"/>
        <v>100.38900695169831</v>
      </c>
      <c r="R33" s="22"/>
      <c r="S33" s="22"/>
      <c r="T33" s="22"/>
      <c r="U33" s="22"/>
      <c r="V33" s="11"/>
    </row>
    <row r="34" spans="1:22" x14ac:dyDescent="0.25">
      <c r="Q34" s="8"/>
      <c r="R34" s="22"/>
      <c r="S34" s="22"/>
      <c r="T34" s="22"/>
      <c r="U34" s="22"/>
    </row>
    <row r="35" spans="1:22" x14ac:dyDescent="0.25">
      <c r="L35" s="8"/>
      <c r="N35" s="8"/>
    </row>
    <row r="36" spans="1:22" x14ac:dyDescent="0.25">
      <c r="L36" s="8"/>
      <c r="N36" s="8"/>
    </row>
    <row r="37" spans="1:22" x14ac:dyDescent="0.25">
      <c r="L37" s="8"/>
      <c r="N37" s="8"/>
    </row>
  </sheetData>
  <mergeCells count="12">
    <mergeCell ref="Q9:R9"/>
    <mergeCell ref="A9:O9"/>
    <mergeCell ref="A5:P5"/>
    <mergeCell ref="A6:P6"/>
    <mergeCell ref="P11:Q11"/>
    <mergeCell ref="D11:E11"/>
    <mergeCell ref="F11:G11"/>
    <mergeCell ref="B11:C11"/>
    <mergeCell ref="L11:M11"/>
    <mergeCell ref="J11:K11"/>
    <mergeCell ref="H11:I11"/>
    <mergeCell ref="N11:O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TABLA2 trans PROC.GEOGRAF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mariancres</cp:lastModifiedBy>
  <cp:lastPrinted>2023-12-04T12:37:55Z</cp:lastPrinted>
  <dcterms:created xsi:type="dcterms:W3CDTF">2014-03-14T12:05:24Z</dcterms:created>
  <dcterms:modified xsi:type="dcterms:W3CDTF">2025-12-18T08:14:03Z</dcterms:modified>
</cp:coreProperties>
</file>