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ESTADISTICAS\ESTADISTICAS GRADO Y MASTER 2024_25 a dici 2024\GRADO\"/>
    </mc:Choice>
  </mc:AlternateContent>
  <xr:revisionPtr revIDLastSave="0" documentId="13_ncr:1_{2FD9F5BE-901F-4D85-8748-DA8F58DD8313}" xr6:coauthVersionLast="36" xr6:coauthVersionMax="36" xr10:uidLastSave="{00000000-0000-0000-0000-000000000000}"/>
  <bookViews>
    <workbookView xWindow="0" yWindow="0" windowWidth="28800" windowHeight="11325" xr2:uid="{4436D1A9-CDAC-496F-824A-F5F27216DBDA}"/>
  </bookViews>
  <sheets>
    <sheet name="Evolutivo Matriculados 24_25 " sheetId="2" r:id="rId1"/>
  </sheets>
  <definedNames>
    <definedName name="Print_Area" localSheetId="0">'Evolutivo Matriculados 24_25 '!$A$1:$J$153</definedName>
    <definedName name="Print_Titles" localSheetId="0">'Evolutivo Matriculados 24_25 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3" i="2" l="1"/>
  <c r="K10" i="2"/>
  <c r="J10" i="2"/>
  <c r="K101" i="2"/>
  <c r="K97" i="2"/>
  <c r="K91" i="2"/>
  <c r="K87" i="2"/>
  <c r="K68" i="2"/>
  <c r="K63" i="2"/>
  <c r="K57" i="2"/>
  <c r="K51" i="2"/>
  <c r="K47" i="2"/>
  <c r="K42" i="2"/>
  <c r="K30" i="2"/>
  <c r="K11" i="2"/>
  <c r="K150" i="2"/>
  <c r="K137" i="2"/>
  <c r="K136" i="2" s="1"/>
  <c r="K142" i="2"/>
  <c r="K133" i="2" l="1"/>
  <c r="K118" i="2"/>
  <c r="K129" i="2"/>
  <c r="K125" i="2"/>
  <c r="K113" i="2"/>
  <c r="K104" i="2"/>
  <c r="K112" i="2" l="1"/>
  <c r="J150" i="2"/>
  <c r="J137" i="2"/>
  <c r="J142" i="2"/>
  <c r="J133" i="2"/>
  <c r="J118" i="2"/>
  <c r="J129" i="2"/>
  <c r="J125" i="2"/>
  <c r="J113" i="2"/>
  <c r="J104" i="2"/>
  <c r="J101" i="2"/>
  <c r="J91" i="2"/>
  <c r="J87" i="2"/>
  <c r="J68" i="2"/>
  <c r="J63" i="2"/>
  <c r="J57" i="2"/>
  <c r="J51" i="2"/>
  <c r="J47" i="2"/>
  <c r="J42" i="2"/>
  <c r="J30" i="2"/>
  <c r="J112" i="2" l="1"/>
  <c r="J136" i="2"/>
  <c r="J11" i="2"/>
  <c r="J153" i="2" l="1"/>
  <c r="D150" i="2"/>
  <c r="E150" i="2"/>
  <c r="F150" i="2"/>
  <c r="G150" i="2"/>
  <c r="H150" i="2"/>
  <c r="F142" i="2"/>
  <c r="D129" i="2"/>
  <c r="F129" i="2"/>
  <c r="F125" i="2"/>
  <c r="F118" i="2"/>
  <c r="F104" i="2"/>
  <c r="G104" i="2"/>
  <c r="F101" i="2"/>
  <c r="F57" i="2"/>
  <c r="H42" i="2"/>
  <c r="I42" i="2"/>
  <c r="F30" i="2"/>
  <c r="G30" i="2"/>
  <c r="H30" i="2"/>
  <c r="I30" i="2"/>
  <c r="I97" i="2"/>
  <c r="I101" i="2" l="1"/>
  <c r="I150" i="2"/>
  <c r="I142" i="2"/>
  <c r="I137" i="2"/>
  <c r="I133" i="2"/>
  <c r="I129" i="2"/>
  <c r="I125" i="2"/>
  <c r="I118" i="2"/>
  <c r="I113" i="2"/>
  <c r="I136" i="2" l="1"/>
  <c r="I112" i="2"/>
  <c r="I104" i="2" l="1"/>
  <c r="I91" i="2"/>
  <c r="I87" i="2"/>
  <c r="I68" i="2"/>
  <c r="I63" i="2"/>
  <c r="I57" i="2"/>
  <c r="I51" i="2"/>
  <c r="I47" i="2"/>
  <c r="I11" i="2"/>
  <c r="I10" i="2" l="1"/>
  <c r="I153" i="2" s="1"/>
  <c r="H142" i="2"/>
  <c r="H137" i="2"/>
  <c r="H133" i="2"/>
  <c r="H129" i="2"/>
  <c r="H136" i="2" l="1"/>
  <c r="H125" i="2"/>
  <c r="H118" i="2"/>
  <c r="H113" i="2"/>
  <c r="H104" i="2"/>
  <c r="H101" i="2"/>
  <c r="H97" i="2"/>
  <c r="H91" i="2"/>
  <c r="H87" i="2"/>
  <c r="H11" i="2"/>
  <c r="H112" i="2" l="1"/>
  <c r="H68" i="2"/>
  <c r="H63" i="2"/>
  <c r="H57" i="2"/>
  <c r="H51" i="2"/>
  <c r="H47" i="2"/>
  <c r="G142" i="2"/>
  <c r="E142" i="2"/>
  <c r="D142" i="2"/>
  <c r="G137" i="2"/>
  <c r="F137" i="2"/>
  <c r="E137" i="2"/>
  <c r="D137" i="2"/>
  <c r="D136" i="2" s="1"/>
  <c r="G133" i="2"/>
  <c r="F133" i="2"/>
  <c r="E133" i="2"/>
  <c r="G129" i="2"/>
  <c r="E129" i="2"/>
  <c r="G125" i="2"/>
  <c r="E125" i="2"/>
  <c r="D125" i="2"/>
  <c r="G118" i="2"/>
  <c r="E118" i="2"/>
  <c r="D118" i="2"/>
  <c r="G113" i="2"/>
  <c r="F113" i="2"/>
  <c r="E113" i="2"/>
  <c r="D113" i="2"/>
  <c r="E104" i="2"/>
  <c r="D104" i="2"/>
  <c r="G101" i="2"/>
  <c r="E101" i="2"/>
  <c r="D101" i="2"/>
  <c r="F97" i="2"/>
  <c r="E97" i="2"/>
  <c r="G91" i="2"/>
  <c r="F91" i="2"/>
  <c r="E91" i="2"/>
  <c r="D91" i="2"/>
  <c r="G87" i="2"/>
  <c r="F87" i="2"/>
  <c r="E87" i="2"/>
  <c r="D87" i="2"/>
  <c r="G68" i="2"/>
  <c r="F68" i="2"/>
  <c r="E68" i="2"/>
  <c r="D68" i="2"/>
  <c r="G63" i="2"/>
  <c r="F63" i="2"/>
  <c r="E63" i="2"/>
  <c r="D63" i="2"/>
  <c r="G57" i="2"/>
  <c r="E57" i="2"/>
  <c r="D57" i="2"/>
  <c r="G51" i="2"/>
  <c r="F51" i="2"/>
  <c r="E51" i="2"/>
  <c r="D51" i="2"/>
  <c r="G47" i="2"/>
  <c r="F47" i="2"/>
  <c r="E47" i="2"/>
  <c r="D47" i="2"/>
  <c r="G42" i="2"/>
  <c r="F42" i="2"/>
  <c r="E42" i="2"/>
  <c r="D42" i="2"/>
  <c r="E30" i="2"/>
  <c r="D30" i="2"/>
  <c r="G11" i="2"/>
  <c r="F11" i="2"/>
  <c r="E11" i="2"/>
  <c r="D11" i="2"/>
  <c r="D112" i="2" l="1"/>
  <c r="H10" i="2"/>
  <c r="H153" i="2" s="1"/>
  <c r="E10" i="2"/>
  <c r="F112" i="2"/>
  <c r="F136" i="2"/>
  <c r="D10" i="2"/>
  <c r="E112" i="2"/>
  <c r="E136" i="2"/>
  <c r="F10" i="2"/>
  <c r="D153" i="2" l="1"/>
  <c r="F153" i="2"/>
  <c r="E153" i="2"/>
</calcChain>
</file>

<file path=xl/sharedStrings.xml><?xml version="1.0" encoding="utf-8"?>
<sst xmlns="http://schemas.openxmlformats.org/spreadsheetml/2006/main" count="157" uniqueCount="124">
  <si>
    <t>Fuente:  Datuz</t>
  </si>
  <si>
    <t>CENTRO - TITULACIÓN</t>
  </si>
  <si>
    <t>15/16</t>
  </si>
  <si>
    <t>16/17</t>
  </si>
  <si>
    <t>17/18</t>
  </si>
  <si>
    <t>18/19</t>
  </si>
  <si>
    <t>19/20</t>
  </si>
  <si>
    <t>20/21</t>
  </si>
  <si>
    <t>ZARAGOZA</t>
  </si>
  <si>
    <t>Graduado en Arquitectura</t>
  </si>
  <si>
    <t>Ingeniero de Telecomunicación</t>
  </si>
  <si>
    <t>Ingeniero en Informática</t>
  </si>
  <si>
    <t>Ingeniero Químico</t>
  </si>
  <si>
    <t>Programas de Intercambio</t>
  </si>
  <si>
    <t>Escuela de Ingeniería y Arquitectura</t>
  </si>
  <si>
    <t>Graduado en Estudios en Arquitectura</t>
  </si>
  <si>
    <t>Graduado en Ingeniería de Tecnologías Industriales</t>
  </si>
  <si>
    <t>Graduado en Ingeniería de Tecnologías y Servicios de Telecomunicación</t>
  </si>
  <si>
    <t>Graduado en Ingeniería Eléctrica</t>
  </si>
  <si>
    <t>Graduado en Ingeniería Electrónica y Automática</t>
  </si>
  <si>
    <t>Graduado en Ingeniería en Diseño Industrial y Desarrollo de Producto</t>
  </si>
  <si>
    <t>Graduado en Ingeniería Informática</t>
  </si>
  <si>
    <t>Graduado en Ingeniería Mecánica</t>
  </si>
  <si>
    <t>Graduado en Ingeniería Química</t>
  </si>
  <si>
    <t>Ingeniero Industrial (plan 94)</t>
  </si>
  <si>
    <t>Graduado en Enfermería</t>
  </si>
  <si>
    <t>Graduado en Fisioterapia</t>
  </si>
  <si>
    <t>Graduado en Terapia Ocupacional</t>
  </si>
  <si>
    <t>Graduado en Trabajo Social</t>
  </si>
  <si>
    <t>Facultad de Ciencias</t>
  </si>
  <si>
    <t>Graduado en Biotecnología</t>
  </si>
  <si>
    <t>Graduado en Física</t>
  </si>
  <si>
    <t>Graduado en Geología</t>
  </si>
  <si>
    <t>Graduado en Matemáticas</t>
  </si>
  <si>
    <t>Graduado en Óptica y Optometría</t>
  </si>
  <si>
    <t>Graduado en Química</t>
  </si>
  <si>
    <t>Programa conjunto en Física-Matemáticas</t>
  </si>
  <si>
    <t>Licenciado en Bioquímica</t>
  </si>
  <si>
    <t>Licenciado en Física</t>
  </si>
  <si>
    <t>Licenciado en Química</t>
  </si>
  <si>
    <t>Facultad de Ciencias de la Salud</t>
  </si>
  <si>
    <t>Facultad de Ciencias Sociales y del Trabajo</t>
  </si>
  <si>
    <t>Graduado en Relaciones Laborales y Recursos Humanos</t>
  </si>
  <si>
    <t>Facultad de Derecho</t>
  </si>
  <si>
    <t>Graduado en Derecho</t>
  </si>
  <si>
    <t>Licenciado en Derecho (plan 2000)</t>
  </si>
  <si>
    <t>Programa conjunto ADE/DERECHO</t>
  </si>
  <si>
    <t>Programa conjunto en ADE/DERECHO (Grados)</t>
  </si>
  <si>
    <t>Facultad de Economía y Empresa</t>
  </si>
  <si>
    <t>Graduado en Administración y Dirección de Empresas</t>
  </si>
  <si>
    <t>Graduado en Economía</t>
  </si>
  <si>
    <t>Graduado en Finanzas y Contabilidad</t>
  </si>
  <si>
    <t>Graduado en Marketing e Investigación de Mercados</t>
  </si>
  <si>
    <t>Facultad de Educación</t>
  </si>
  <si>
    <t>Graduado en Magisterio en Educación Infantil</t>
  </si>
  <si>
    <t>Graduado en Magisterio en Educación Primaria</t>
  </si>
  <si>
    <t>Licenciado en Psicopedagogía</t>
  </si>
  <si>
    <t>Facultad de Filosofía y Letras</t>
  </si>
  <si>
    <t>Graduado en Estudios Clásicos</t>
  </si>
  <si>
    <t>Graduado en Estudios Ingleses</t>
  </si>
  <si>
    <t>Graduado en Filología Hispánica</t>
  </si>
  <si>
    <t>Graduado en Filosofía</t>
  </si>
  <si>
    <t>Graduado en Geografía y Ordenación del Territorio</t>
  </si>
  <si>
    <t>Graduado en Historia</t>
  </si>
  <si>
    <t>Graduado en Historia del Arte</t>
  </si>
  <si>
    <t>Graduado en Información y Documentación</t>
  </si>
  <si>
    <t>Graduado en Lenguas Modernas</t>
  </si>
  <si>
    <t>Graduado en Periodismo</t>
  </si>
  <si>
    <t>Licenciado en Filología Clásica</t>
  </si>
  <si>
    <t>Licenciado en Filología Francesa</t>
  </si>
  <si>
    <t>Licenciado en Filología Hispánica</t>
  </si>
  <si>
    <t>Licenciado en Filología Inglesa</t>
  </si>
  <si>
    <t>Licenciado en Geografía</t>
  </si>
  <si>
    <t>Licenciado en Historia</t>
  </si>
  <si>
    <t>Licenciado en Historia del Arte</t>
  </si>
  <si>
    <t>Facultad de Medicina</t>
  </si>
  <si>
    <t>Graduado en Medicina</t>
  </si>
  <si>
    <t>Licenciado en Medicina</t>
  </si>
  <si>
    <t>Facultad de Veterinaria</t>
  </si>
  <si>
    <t>Graduado en Ciencia y Tecnología de los Alimentos</t>
  </si>
  <si>
    <t>Graduado en Veterinaria</t>
  </si>
  <si>
    <t>Licenciado en Ciencia y Tecnología de los Alimentos</t>
  </si>
  <si>
    <t>Licenciado en Veterinaria</t>
  </si>
  <si>
    <t>Centro Universitario de la Defensa</t>
  </si>
  <si>
    <t>Graduado en Ingeniería de Organización Industrial</t>
  </si>
  <si>
    <t xml:space="preserve">E.U. de Turismo </t>
  </si>
  <si>
    <t>Graduado en Turismo</t>
  </si>
  <si>
    <t>E.U. Politécnica de La Almunia</t>
  </si>
  <si>
    <t>Graduado en Arquitectura Técnica</t>
  </si>
  <si>
    <t>Graduado en Ingeniería Civil</t>
  </si>
  <si>
    <t>Graduado en Ingeniería Mecatrónica</t>
  </si>
  <si>
    <t>HUESCA</t>
  </si>
  <si>
    <t>Escuela Politécnica Superior</t>
  </si>
  <si>
    <t>Graduado en Ciencias Ambientales</t>
  </si>
  <si>
    <t>Graduado en Ingeniería Agroalimentaria y del Medio Rural</t>
  </si>
  <si>
    <t>Ingeniero Agrónomo - Segundo Ciclo</t>
  </si>
  <si>
    <t>Graduado en Gestión y Administración Pública</t>
  </si>
  <si>
    <t>Facultad de Ciencias de la Salud y del Deporte</t>
  </si>
  <si>
    <t>Graduado en Ciencias de la Actividad Física y del Deporte</t>
  </si>
  <si>
    <t>Graduado en Nutrición Humana y Dietética</t>
  </si>
  <si>
    <t>Graduado en Odontología</t>
  </si>
  <si>
    <t>Programa conjunto en Nutrición Humana y Dietética-Ciencias de la Actividad Física y del Deporte (H)</t>
  </si>
  <si>
    <t>Facultad de Ciencias Humanas y de la Educación</t>
  </si>
  <si>
    <t>Facultad de Empresa y Gestión Pública</t>
  </si>
  <si>
    <t>E.U. de Enfermería</t>
  </si>
  <si>
    <t>TERUEL</t>
  </si>
  <si>
    <t>E.U. Politécnica</t>
  </si>
  <si>
    <t>Facultad de Ciencias Sociales y Humanas</t>
  </si>
  <si>
    <t>Graduado en Bellas Artes</t>
  </si>
  <si>
    <t>Graduado en Psicología</t>
  </si>
  <si>
    <t>Licenciado en Ciencias del Trabajo</t>
  </si>
  <si>
    <t>Total Universidad</t>
  </si>
  <si>
    <t>21/22</t>
  </si>
  <si>
    <t>Graduado en Ingeniería de Datos en Procesos Industriales</t>
  </si>
  <si>
    <t>Programa conjunto en Ingeniería Informática-Administración y Dirección de Empresas</t>
  </si>
  <si>
    <t>22/23</t>
  </si>
  <si>
    <t>23/24</t>
  </si>
  <si>
    <t>Datos: 21-11-2024</t>
  </si>
  <si>
    <t>24/25</t>
  </si>
  <si>
    <t xml:space="preserve">Programa conjunto en Ingeniería Mecatrónica-Ingeniería de Organización  Industrial </t>
  </si>
  <si>
    <t>Grado en Ingeniería Biomédica</t>
  </si>
  <si>
    <t>Grado en Ingeniería de Tecnologías de Telecomunicación</t>
  </si>
  <si>
    <t xml:space="preserve">Graduado en Estudios para la Defensa y Seguridad </t>
  </si>
  <si>
    <t xml:space="preserve">Programa conjunto en Matemáticas-Ingeniería Informática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</si>
</sst>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3" fontId="1" fillId="0" borderId="1" xfId="0" applyNumberFormat="1" applyFont="1" applyBorder="1"/>
    <xf numFmtId="0" fontId="1" fillId="0" borderId="1" xfId="0" applyFont="1" applyFill="1" applyBorder="1" applyAlignment="1">
      <alignment horizontal="left" indent="3"/>
    </xf>
    <xf numFmtId="3" fontId="1" fillId="0" borderId="1" xfId="0" applyNumberFormat="1" applyFont="1" applyFill="1" applyBorder="1"/>
    <xf numFmtId="3" fontId="2" fillId="3" borderId="1" xfId="0" applyNumberFormat="1" applyFont="1" applyFill="1" applyBorder="1"/>
    <xf numFmtId="0" fontId="0" fillId="3" borderId="0" xfId="0" applyFill="1"/>
    <xf numFmtId="3" fontId="1" fillId="2" borderId="1" xfId="0" applyNumberFormat="1" applyFont="1" applyFill="1" applyBorder="1"/>
    <xf numFmtId="0" fontId="0" fillId="2" borderId="0" xfId="0" applyFill="1"/>
    <xf numFmtId="0" fontId="2" fillId="3" borderId="1" xfId="0" applyFont="1" applyFill="1" applyBorder="1" applyAlignment="1">
      <alignment horizontal="left"/>
    </xf>
    <xf numFmtId="3" fontId="2" fillId="4" borderId="1" xfId="0" applyNumberFormat="1" applyFont="1" applyFill="1" applyBorder="1"/>
    <xf numFmtId="0" fontId="2" fillId="4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/>
    <xf numFmtId="0" fontId="0" fillId="0" borderId="0" xfId="0" applyBorder="1"/>
    <xf numFmtId="3" fontId="3" fillId="0" borderId="1" xfId="0" applyNumberFormat="1" applyFont="1" applyBorder="1"/>
    <xf numFmtId="0" fontId="0" fillId="2" borderId="0" xfId="0" applyFill="1" applyBorder="1"/>
    <xf numFmtId="3" fontId="4" fillId="2" borderId="2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/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/>
    <xf numFmtId="0" fontId="1" fillId="0" borderId="1" xfId="0" applyFont="1" applyFill="1" applyBorder="1" applyAlignment="1">
      <alignment horizontal="left" wrapText="1" indent="3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2615510</xdr:colOff>
      <xdr:row>1</xdr:row>
      <xdr:rowOff>0</xdr:rowOff>
    </xdr:from>
    <xdr:to>
      <xdr:col>5</xdr:col>
      <xdr:colOff>277091</xdr:colOff>
      <xdr:row>6</xdr:row>
      <xdr:rowOff>103599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50B8155-2F56-4580-B2A4-E82772F00AFA}"/>
            </a:ext>
          </a:extLst>
        </xdr:cNvPr>
        <xdr:cNvSpPr txBox="1"/>
      </xdr:nvSpPr>
      <xdr:spPr>
        <a:xfrm>
          <a:off x="2615510" y="225136"/>
          <a:ext cx="3255354" cy="122928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/>
            <a:t> Estadística evolución estudiantes matriculados de Grado y Primer y Segundo Ciclo </a:t>
          </a:r>
        </a:p>
        <a:p>
          <a:pPr algn="ctr"/>
          <a:r>
            <a:rPr lang="es-ES" sz="1200" b="1"/>
            <a:t>desde el curso 2015/2016</a:t>
          </a:r>
          <a:r>
            <a:rPr lang="es-ES" sz="1200" b="1" baseline="0"/>
            <a:t> </a:t>
          </a:r>
          <a:r>
            <a:rPr lang="es-ES" sz="1200" b="1"/>
            <a:t>hasta el 2024/2025</a:t>
          </a:r>
        </a:p>
      </xdr:txBody>
    </xdr:sp>
    <xdr:clientData/>
  </xdr:twoCellAnchor>
  <xdr:twoCellAnchor editAs="oneCell">
    <xdr:from>
      <xdr:col>0</xdr:col>
      <xdr:colOff>58882</xdr:colOff>
      <xdr:row>2</xdr:row>
      <xdr:rowOff>124693</xdr:rowOff>
    </xdr:from>
    <xdr:to>
      <xdr:col>0</xdr:col>
      <xdr:colOff>1750882</xdr:colOff>
      <xdr:row>5</xdr:row>
      <xdr:rowOff>13054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A1925B-6198-44A7-8835-CCB9C8D1F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82" y="574966"/>
          <a:ext cx="1692000" cy="563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79C5F-542A-4907-A224-747E8DBD996E}">
  <dimension ref="A1:U574"/>
  <sheetViews>
    <sheetView tabSelected="1" zoomScale="110" zoomScaleNormal="110" workbookViewId="0">
      <selection activeCell="N23" sqref="N23"/>
    </sheetView>
  </sheetViews>
  <sheetFormatPr baseColWidth="10" defaultRowHeight="15" x14ac:dyDescent="0.25"/>
  <cols>
    <col min="1" max="1" width="76.85546875" customWidth="1"/>
    <col min="2" max="7" width="6" customWidth="1"/>
    <col min="8" max="11" width="6" style="7" customWidth="1"/>
    <col min="13" max="13" width="21.28515625" customWidth="1"/>
    <col min="14" max="14" width="15.85546875" customWidth="1"/>
    <col min="15" max="21" width="0" hidden="1" customWidth="1"/>
  </cols>
  <sheetData>
    <row r="1" spans="1:21" ht="18" customHeight="1" x14ac:dyDescent="0.25">
      <c r="A1" s="1"/>
      <c r="B1" s="1"/>
      <c r="C1" s="1"/>
      <c r="D1" s="1"/>
      <c r="E1" s="1"/>
      <c r="H1"/>
      <c r="I1"/>
      <c r="J1"/>
      <c r="K1"/>
    </row>
    <row r="2" spans="1:21" ht="18" customHeight="1" x14ac:dyDescent="0.25">
      <c r="A2" s="1"/>
      <c r="B2" s="1"/>
      <c r="C2" s="1"/>
      <c r="D2" s="1"/>
      <c r="E2" s="1"/>
      <c r="H2"/>
      <c r="I2"/>
      <c r="J2"/>
      <c r="K2"/>
    </row>
    <row r="3" spans="1:21" ht="18" customHeight="1" x14ac:dyDescent="0.25">
      <c r="A3" s="1"/>
      <c r="B3" s="1"/>
      <c r="C3" s="1"/>
      <c r="D3" s="1"/>
      <c r="E3" s="1"/>
      <c r="H3"/>
      <c r="I3"/>
      <c r="J3"/>
      <c r="K3"/>
    </row>
    <row r="4" spans="1:21" ht="18" customHeight="1" x14ac:dyDescent="0.25">
      <c r="A4" s="1"/>
      <c r="B4" s="1"/>
      <c r="C4" s="1"/>
      <c r="D4" s="1"/>
      <c r="E4" s="1"/>
      <c r="H4"/>
      <c r="I4"/>
      <c r="J4"/>
      <c r="K4"/>
    </row>
    <row r="5" spans="1:21" ht="18" customHeight="1" x14ac:dyDescent="0.25">
      <c r="A5" s="2"/>
      <c r="B5" s="2"/>
      <c r="C5" s="2"/>
      <c r="D5" s="2"/>
      <c r="E5" s="2"/>
      <c r="H5" s="23" t="s">
        <v>0</v>
      </c>
      <c r="I5" s="23"/>
      <c r="J5" s="23"/>
      <c r="K5" s="23"/>
    </row>
    <row r="6" spans="1:21" ht="18" customHeight="1" x14ac:dyDescent="0.25">
      <c r="A6" s="2"/>
      <c r="B6" s="2"/>
      <c r="C6" s="2"/>
      <c r="D6" s="2"/>
      <c r="E6" s="2"/>
      <c r="H6" s="23" t="s">
        <v>117</v>
      </c>
      <c r="I6" s="23"/>
      <c r="J6" s="23"/>
      <c r="K6" s="23"/>
    </row>
    <row r="7" spans="1:21" ht="9" customHeight="1" x14ac:dyDescent="0.25">
      <c r="A7" s="2"/>
      <c r="B7" s="2"/>
      <c r="C7" s="2"/>
      <c r="D7" s="2"/>
      <c r="E7" s="2"/>
      <c r="H7"/>
      <c r="I7"/>
      <c r="J7"/>
      <c r="K7"/>
    </row>
    <row r="8" spans="1:21" ht="18" customHeight="1" x14ac:dyDescent="0.25">
      <c r="A8" s="2"/>
      <c r="B8" s="2"/>
      <c r="C8" s="2"/>
      <c r="D8" s="2"/>
      <c r="E8" s="2"/>
      <c r="F8" s="2"/>
      <c r="H8"/>
      <c r="I8"/>
      <c r="J8"/>
      <c r="K8"/>
    </row>
    <row r="9" spans="1:21" ht="23.1" customHeight="1" x14ac:dyDescent="0.25">
      <c r="A9" s="11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6</v>
      </c>
      <c r="G9" s="12" t="s">
        <v>7</v>
      </c>
      <c r="H9" s="12" t="s">
        <v>112</v>
      </c>
      <c r="I9" s="12" t="s">
        <v>115</v>
      </c>
      <c r="J9" s="12" t="s">
        <v>116</v>
      </c>
      <c r="K9" s="12" t="s">
        <v>118</v>
      </c>
    </row>
    <row r="10" spans="1:21" ht="21" customHeight="1" x14ac:dyDescent="0.25">
      <c r="A10" s="13" t="s">
        <v>8</v>
      </c>
      <c r="B10" s="13">
        <v>23763</v>
      </c>
      <c r="C10" s="13">
        <v>23586</v>
      </c>
      <c r="D10" s="13">
        <f>D11++D101+D30+D42+D47+D51+D57+D63+D68+D87+D91+D97+D104</f>
        <v>22326</v>
      </c>
      <c r="E10" s="13">
        <f>SUM(E11,E30,E42,E47,E51,E57,E63,E68,E87,E91,E97,E101,E104,)</f>
        <v>22290</v>
      </c>
      <c r="F10" s="13">
        <f>SUM(F11,F30,F42,F47,F51,F57,F63,F68,F87,F91,F97,F101,F104)</f>
        <v>22292</v>
      </c>
      <c r="G10" s="13">
        <v>22432</v>
      </c>
      <c r="H10" s="13">
        <f>SUM(H11,H30,H42,H47,H51,H57,H63,H68,H87,H91,H97,H101,H104,)</f>
        <v>22091</v>
      </c>
      <c r="I10" s="13">
        <f>SUM(I11,I30,I42,I47,I51,I57,I63,I68,I87,I91,I97,I101,I104)</f>
        <v>22499</v>
      </c>
      <c r="J10" s="13">
        <f>SUM(J11,J30,J42,J47,J51,J57,J63,J68,J87,J91,J97,J101,J104)</f>
        <v>22541</v>
      </c>
      <c r="K10" s="13">
        <f>SUM(K11,K30,K42,K47,K51,K57,K63,K68,K87,K91,K97,K101,K104)</f>
        <v>22712</v>
      </c>
    </row>
    <row r="11" spans="1:21" ht="18.600000000000001" customHeight="1" x14ac:dyDescent="0.25">
      <c r="A11" s="10" t="s">
        <v>14</v>
      </c>
      <c r="B11" s="6">
        <v>4335</v>
      </c>
      <c r="C11" s="6">
        <v>4250</v>
      </c>
      <c r="D11" s="6">
        <f>SUM(D12:D29)</f>
        <v>3857</v>
      </c>
      <c r="E11" s="6">
        <f>SUM(E12:E29)</f>
        <v>3809</v>
      </c>
      <c r="F11" s="6">
        <f>SUM(F13:F29)</f>
        <v>3791</v>
      </c>
      <c r="G11" s="6">
        <f>SUM(G13:G29)</f>
        <v>3913</v>
      </c>
      <c r="H11" s="6">
        <f>SUM(H12:H29)</f>
        <v>3765</v>
      </c>
      <c r="I11" s="6">
        <f>SUM(I12:I29)</f>
        <v>3854</v>
      </c>
      <c r="J11" s="6">
        <f>SUM(J12:J29)</f>
        <v>4052</v>
      </c>
      <c r="K11" s="6">
        <f>SUM(K12:K29)</f>
        <v>4204</v>
      </c>
      <c r="O11" s="18">
        <v>1081</v>
      </c>
      <c r="P11" s="18">
        <v>699</v>
      </c>
      <c r="Q11" s="18">
        <v>1072</v>
      </c>
      <c r="R11" s="18">
        <v>103</v>
      </c>
      <c r="S11" s="18"/>
      <c r="T11" s="19"/>
      <c r="U11" s="19">
        <v>4204</v>
      </c>
    </row>
    <row r="12" spans="1:21" ht="18.600000000000001" customHeight="1" x14ac:dyDescent="0.25">
      <c r="A12" s="4" t="s">
        <v>9</v>
      </c>
      <c r="B12" s="3">
        <v>4</v>
      </c>
      <c r="C12" s="3">
        <v>1</v>
      </c>
      <c r="D12" s="3"/>
      <c r="E12" s="3"/>
      <c r="F12" s="3"/>
      <c r="G12" s="3"/>
      <c r="H12" s="8"/>
      <c r="I12" s="8"/>
      <c r="J12" s="8"/>
      <c r="K12" s="8"/>
      <c r="O12" s="20"/>
      <c r="P12" s="20"/>
      <c r="Q12" s="20"/>
      <c r="R12" s="20"/>
      <c r="S12" s="20"/>
      <c r="T12" s="21"/>
      <c r="U12" s="21">
        <v>67</v>
      </c>
    </row>
    <row r="13" spans="1:21" ht="18.600000000000001" customHeight="1" x14ac:dyDescent="0.25">
      <c r="A13" s="4" t="s">
        <v>15</v>
      </c>
      <c r="B13" s="3">
        <v>376</v>
      </c>
      <c r="C13" s="3">
        <v>358</v>
      </c>
      <c r="D13" s="3">
        <v>327</v>
      </c>
      <c r="E13" s="3">
        <v>332</v>
      </c>
      <c r="F13" s="3">
        <v>322</v>
      </c>
      <c r="G13" s="3">
        <v>317</v>
      </c>
      <c r="H13" s="8">
        <v>323</v>
      </c>
      <c r="I13" s="8">
        <v>342</v>
      </c>
      <c r="J13" s="8">
        <v>362</v>
      </c>
      <c r="K13" s="8">
        <v>366</v>
      </c>
      <c r="O13" s="20">
        <v>58</v>
      </c>
      <c r="P13" s="20">
        <v>28</v>
      </c>
      <c r="Q13" s="20">
        <v>68</v>
      </c>
      <c r="R13" s="20"/>
      <c r="S13" s="20"/>
      <c r="T13" s="21"/>
      <c r="U13" s="21">
        <v>245</v>
      </c>
    </row>
    <row r="14" spans="1:21" ht="18.600000000000001" customHeight="1" x14ac:dyDescent="0.25">
      <c r="A14" s="4" t="s">
        <v>120</v>
      </c>
      <c r="B14" s="3"/>
      <c r="C14" s="3"/>
      <c r="D14" s="3"/>
      <c r="E14" s="3"/>
      <c r="F14" s="3"/>
      <c r="G14" s="3"/>
      <c r="H14" s="8"/>
      <c r="I14" s="8"/>
      <c r="J14" s="8"/>
      <c r="K14" s="8">
        <v>60</v>
      </c>
      <c r="O14" s="20"/>
      <c r="P14" s="20"/>
      <c r="Q14" s="20"/>
      <c r="R14" s="20"/>
      <c r="S14" s="20"/>
      <c r="T14" s="21"/>
      <c r="U14" s="21"/>
    </row>
    <row r="15" spans="1:21" ht="18.600000000000001" customHeight="1" x14ac:dyDescent="0.25">
      <c r="A15" s="4" t="s">
        <v>16</v>
      </c>
      <c r="B15" s="3">
        <v>730</v>
      </c>
      <c r="C15" s="3">
        <v>749</v>
      </c>
      <c r="D15" s="3">
        <v>711</v>
      </c>
      <c r="E15" s="3">
        <v>715</v>
      </c>
      <c r="F15" s="3">
        <v>694</v>
      </c>
      <c r="G15" s="3">
        <v>714</v>
      </c>
      <c r="H15" s="8">
        <v>689</v>
      </c>
      <c r="I15" s="8">
        <v>681</v>
      </c>
      <c r="J15" s="8">
        <v>703</v>
      </c>
      <c r="K15" s="8">
        <v>721</v>
      </c>
      <c r="O15" s="20">
        <v>272</v>
      </c>
      <c r="P15" s="20">
        <v>130</v>
      </c>
      <c r="Q15" s="20">
        <v>209</v>
      </c>
      <c r="R15" s="20"/>
      <c r="S15" s="20"/>
      <c r="T15" s="21"/>
      <c r="U15" s="21">
        <v>826</v>
      </c>
    </row>
    <row r="16" spans="1:21" ht="18.600000000000001" customHeight="1" x14ac:dyDescent="0.25">
      <c r="A16" s="4" t="s">
        <v>17</v>
      </c>
      <c r="B16" s="3">
        <v>247</v>
      </c>
      <c r="C16" s="3">
        <v>260</v>
      </c>
      <c r="D16" s="3">
        <v>255</v>
      </c>
      <c r="E16" s="3">
        <v>250</v>
      </c>
      <c r="F16" s="3">
        <v>262</v>
      </c>
      <c r="G16" s="3">
        <v>276</v>
      </c>
      <c r="H16" s="8">
        <v>257</v>
      </c>
      <c r="I16" s="8">
        <v>278</v>
      </c>
      <c r="J16" s="8">
        <v>280</v>
      </c>
      <c r="K16" s="8">
        <v>1</v>
      </c>
      <c r="O16" s="20">
        <v>79</v>
      </c>
      <c r="P16" s="20">
        <v>62</v>
      </c>
      <c r="Q16" s="20">
        <v>88</v>
      </c>
      <c r="R16" s="20"/>
      <c r="S16" s="20"/>
      <c r="T16" s="21"/>
      <c r="U16" s="21">
        <v>316</v>
      </c>
    </row>
    <row r="17" spans="1:21" ht="18.600000000000001" customHeight="1" x14ac:dyDescent="0.25">
      <c r="A17" s="4" t="s">
        <v>121</v>
      </c>
      <c r="B17" s="3"/>
      <c r="C17" s="3"/>
      <c r="D17" s="3"/>
      <c r="E17" s="3"/>
      <c r="F17" s="3"/>
      <c r="G17" s="3"/>
      <c r="H17" s="8"/>
      <c r="I17" s="8"/>
      <c r="J17" s="8"/>
      <c r="K17" s="8">
        <v>296</v>
      </c>
      <c r="O17" s="20"/>
      <c r="P17" s="20"/>
      <c r="Q17" s="20"/>
      <c r="R17" s="20"/>
      <c r="S17" s="20"/>
      <c r="T17" s="21"/>
      <c r="U17" s="21"/>
    </row>
    <row r="18" spans="1:21" ht="18.600000000000001" customHeight="1" x14ac:dyDescent="0.25">
      <c r="A18" s="4" t="s">
        <v>18</v>
      </c>
      <c r="B18" s="3">
        <v>301</v>
      </c>
      <c r="C18" s="3">
        <v>302</v>
      </c>
      <c r="D18" s="3">
        <v>277</v>
      </c>
      <c r="E18" s="3">
        <v>258</v>
      </c>
      <c r="F18" s="3">
        <v>223</v>
      </c>
      <c r="G18" s="3">
        <v>240</v>
      </c>
      <c r="H18" s="8">
        <v>208</v>
      </c>
      <c r="I18" s="8">
        <v>209</v>
      </c>
      <c r="J18" s="8">
        <v>227</v>
      </c>
      <c r="K18" s="8">
        <v>245</v>
      </c>
      <c r="O18" s="20">
        <v>200</v>
      </c>
      <c r="P18" s="20">
        <v>138</v>
      </c>
      <c r="Q18" s="20">
        <v>203</v>
      </c>
      <c r="R18" s="20"/>
      <c r="S18" s="20"/>
      <c r="T18" s="21"/>
      <c r="U18" s="21">
        <v>721</v>
      </c>
    </row>
    <row r="19" spans="1:21" ht="18.600000000000001" customHeight="1" x14ac:dyDescent="0.25">
      <c r="A19" s="4" t="s">
        <v>19</v>
      </c>
      <c r="B19" s="3">
        <v>371</v>
      </c>
      <c r="C19" s="3">
        <v>380</v>
      </c>
      <c r="D19" s="3">
        <v>379</v>
      </c>
      <c r="E19" s="3">
        <v>361</v>
      </c>
      <c r="F19" s="3">
        <v>359</v>
      </c>
      <c r="G19" s="3">
        <v>376</v>
      </c>
      <c r="H19" s="8">
        <v>357</v>
      </c>
      <c r="I19" s="8">
        <v>349</v>
      </c>
      <c r="J19" s="8">
        <v>341</v>
      </c>
      <c r="K19" s="8">
        <v>352</v>
      </c>
      <c r="O19" s="20">
        <v>120</v>
      </c>
      <c r="P19" s="20">
        <v>96</v>
      </c>
      <c r="Q19" s="20">
        <v>165</v>
      </c>
      <c r="R19" s="20"/>
      <c r="S19" s="20"/>
      <c r="T19" s="21"/>
      <c r="U19" s="21">
        <v>536</v>
      </c>
    </row>
    <row r="20" spans="1:21" ht="18.600000000000001" customHeight="1" x14ac:dyDescent="0.25">
      <c r="A20" s="4" t="s">
        <v>20</v>
      </c>
      <c r="B20" s="3">
        <v>356</v>
      </c>
      <c r="C20" s="3">
        <v>335</v>
      </c>
      <c r="D20" s="3">
        <v>312</v>
      </c>
      <c r="E20" s="3">
        <v>319</v>
      </c>
      <c r="F20" s="3">
        <v>329</v>
      </c>
      <c r="G20" s="3">
        <v>347</v>
      </c>
      <c r="H20" s="8">
        <v>348</v>
      </c>
      <c r="I20" s="8">
        <v>356</v>
      </c>
      <c r="J20" s="8">
        <v>374</v>
      </c>
      <c r="K20" s="8">
        <v>369</v>
      </c>
      <c r="O20" s="20">
        <v>81</v>
      </c>
      <c r="P20" s="20">
        <v>46</v>
      </c>
      <c r="Q20" s="20">
        <v>97</v>
      </c>
      <c r="R20" s="20"/>
      <c r="S20" s="20"/>
      <c r="T20" s="21"/>
      <c r="U20" s="21">
        <v>352</v>
      </c>
    </row>
    <row r="21" spans="1:21" ht="18.600000000000001" customHeight="1" x14ac:dyDescent="0.25">
      <c r="A21" s="4" t="s">
        <v>21</v>
      </c>
      <c r="B21" s="3">
        <v>369</v>
      </c>
      <c r="C21" s="3">
        <v>371</v>
      </c>
      <c r="D21" s="3">
        <v>361</v>
      </c>
      <c r="E21" s="3">
        <v>389</v>
      </c>
      <c r="F21" s="3">
        <v>419</v>
      </c>
      <c r="G21" s="3">
        <v>457</v>
      </c>
      <c r="H21" s="8">
        <v>448</v>
      </c>
      <c r="I21" s="8">
        <v>464</v>
      </c>
      <c r="J21" s="8">
        <v>508</v>
      </c>
      <c r="K21" s="8">
        <v>536</v>
      </c>
      <c r="O21" s="20">
        <v>84</v>
      </c>
      <c r="P21" s="20">
        <v>64</v>
      </c>
      <c r="Q21" s="20">
        <v>58</v>
      </c>
      <c r="R21" s="20">
        <v>93</v>
      </c>
      <c r="S21" s="20"/>
      <c r="T21" s="21"/>
      <c r="U21" s="21">
        <v>366</v>
      </c>
    </row>
    <row r="22" spans="1:21" ht="18.600000000000001" customHeight="1" x14ac:dyDescent="0.25">
      <c r="A22" s="4" t="s">
        <v>22</v>
      </c>
      <c r="B22" s="3">
        <v>959</v>
      </c>
      <c r="C22" s="3">
        <v>951</v>
      </c>
      <c r="D22" s="3">
        <v>866</v>
      </c>
      <c r="E22" s="3">
        <v>820</v>
      </c>
      <c r="F22" s="3">
        <v>794</v>
      </c>
      <c r="G22" s="3">
        <v>824</v>
      </c>
      <c r="H22" s="8">
        <v>763</v>
      </c>
      <c r="I22" s="8">
        <v>747</v>
      </c>
      <c r="J22" s="8">
        <v>792</v>
      </c>
      <c r="K22" s="8">
        <v>826</v>
      </c>
      <c r="O22" s="20">
        <v>98</v>
      </c>
      <c r="P22" s="20">
        <v>72</v>
      </c>
      <c r="Q22" s="20">
        <v>117</v>
      </c>
      <c r="R22" s="20"/>
      <c r="S22" s="20"/>
      <c r="T22" s="21"/>
      <c r="U22" s="21">
        <v>369</v>
      </c>
    </row>
    <row r="23" spans="1:21" ht="18.600000000000001" customHeight="1" x14ac:dyDescent="0.25">
      <c r="A23" s="4" t="s">
        <v>23</v>
      </c>
      <c r="B23" s="3">
        <v>291</v>
      </c>
      <c r="C23" s="3">
        <v>299</v>
      </c>
      <c r="D23" s="3">
        <v>281</v>
      </c>
      <c r="E23" s="3">
        <v>288</v>
      </c>
      <c r="F23" s="3">
        <v>290</v>
      </c>
      <c r="G23" s="3">
        <v>289</v>
      </c>
      <c r="H23" s="8">
        <v>282</v>
      </c>
      <c r="I23" s="8">
        <v>297</v>
      </c>
      <c r="J23" s="8">
        <v>314</v>
      </c>
      <c r="K23" s="8">
        <v>316</v>
      </c>
      <c r="O23" s="20"/>
      <c r="P23" s="20"/>
      <c r="Q23" s="20">
        <v>1</v>
      </c>
      <c r="R23" s="20"/>
      <c r="S23" s="20"/>
      <c r="T23" s="21"/>
      <c r="U23" s="21">
        <v>1</v>
      </c>
    </row>
    <row r="24" spans="1:21" ht="18.600000000000001" customHeight="1" x14ac:dyDescent="0.25">
      <c r="A24" s="4" t="s">
        <v>10</v>
      </c>
      <c r="B24" s="3">
        <v>31</v>
      </c>
      <c r="C24" s="3">
        <v>19</v>
      </c>
      <c r="D24" s="3"/>
      <c r="E24" s="3"/>
      <c r="F24" s="3"/>
      <c r="G24" s="3"/>
      <c r="H24" s="8"/>
      <c r="I24" s="8"/>
      <c r="J24" s="8"/>
      <c r="K24" s="8"/>
      <c r="O24" s="20">
        <v>8</v>
      </c>
      <c r="P24" s="20">
        <v>11</v>
      </c>
      <c r="Q24" s="20">
        <v>10</v>
      </c>
      <c r="R24" s="20">
        <v>10</v>
      </c>
      <c r="S24" s="20"/>
      <c r="T24" s="21"/>
      <c r="U24" s="21">
        <v>49</v>
      </c>
    </row>
    <row r="25" spans="1:21" ht="18.600000000000001" customHeight="1" x14ac:dyDescent="0.25">
      <c r="A25" s="4" t="s">
        <v>11</v>
      </c>
      <c r="B25" s="3">
        <v>49</v>
      </c>
      <c r="C25" s="3">
        <v>39</v>
      </c>
      <c r="D25" s="3"/>
      <c r="E25" s="3"/>
      <c r="F25" s="3"/>
      <c r="G25" s="3"/>
      <c r="H25" s="8"/>
      <c r="I25" s="8"/>
      <c r="J25" s="8"/>
      <c r="K25" s="8"/>
      <c r="O25" s="20"/>
      <c r="P25" s="20"/>
      <c r="Q25" s="20"/>
      <c r="R25" s="20"/>
      <c r="S25" s="20"/>
      <c r="T25" s="21"/>
      <c r="U25" s="21">
        <v>60</v>
      </c>
    </row>
    <row r="26" spans="1:21" ht="18.600000000000001" customHeight="1" x14ac:dyDescent="0.25">
      <c r="A26" s="4" t="s">
        <v>24</v>
      </c>
      <c r="B26" s="3">
        <v>101</v>
      </c>
      <c r="C26" s="3">
        <v>57</v>
      </c>
      <c r="D26" s="3"/>
      <c r="E26" s="3"/>
      <c r="F26" s="3"/>
      <c r="G26" s="3"/>
      <c r="H26" s="8"/>
      <c r="I26" s="8"/>
      <c r="J26" s="8"/>
      <c r="K26" s="8"/>
      <c r="O26" s="20">
        <v>81</v>
      </c>
      <c r="P26" s="20">
        <v>52</v>
      </c>
      <c r="Q26" s="20">
        <v>56</v>
      </c>
      <c r="R26" s="20"/>
      <c r="S26" s="20"/>
      <c r="T26" s="21"/>
      <c r="U26" s="21">
        <v>296</v>
      </c>
    </row>
    <row r="27" spans="1:21" ht="18.600000000000001" customHeight="1" x14ac:dyDescent="0.25">
      <c r="A27" s="4" t="s">
        <v>12</v>
      </c>
      <c r="B27" s="3">
        <v>19</v>
      </c>
      <c r="C27" s="3">
        <v>10</v>
      </c>
      <c r="D27" s="3"/>
      <c r="E27" s="3"/>
      <c r="F27" s="3"/>
      <c r="G27" s="3"/>
      <c r="H27" s="8"/>
      <c r="I27" s="8"/>
      <c r="J27" s="8"/>
      <c r="K27" s="8"/>
    </row>
    <row r="28" spans="1:21" ht="18.600000000000001" customHeight="1" x14ac:dyDescent="0.25">
      <c r="A28" s="4" t="s">
        <v>123</v>
      </c>
      <c r="B28" s="3"/>
      <c r="C28" s="3"/>
      <c r="D28" s="3"/>
      <c r="E28" s="3"/>
      <c r="F28" s="3">
        <v>10</v>
      </c>
      <c r="G28" s="3">
        <v>18</v>
      </c>
      <c r="H28" s="8">
        <v>28</v>
      </c>
      <c r="I28" s="8">
        <v>38</v>
      </c>
      <c r="J28" s="8">
        <v>48</v>
      </c>
      <c r="K28" s="8">
        <v>49</v>
      </c>
    </row>
    <row r="29" spans="1:21" ht="18.600000000000001" customHeight="1" x14ac:dyDescent="0.25">
      <c r="A29" s="4" t="s">
        <v>13</v>
      </c>
      <c r="B29" s="3">
        <v>131</v>
      </c>
      <c r="C29" s="3">
        <v>119</v>
      </c>
      <c r="D29" s="3">
        <v>88</v>
      </c>
      <c r="E29" s="3">
        <v>77</v>
      </c>
      <c r="F29" s="3">
        <v>89</v>
      </c>
      <c r="G29" s="3">
        <v>55</v>
      </c>
      <c r="H29" s="8">
        <v>62</v>
      </c>
      <c r="I29" s="8">
        <v>93</v>
      </c>
      <c r="J29" s="8">
        <v>103</v>
      </c>
      <c r="K29" s="8">
        <v>67</v>
      </c>
    </row>
    <row r="30" spans="1:21" ht="18.600000000000001" customHeight="1" x14ac:dyDescent="0.25">
      <c r="A30" s="10" t="s">
        <v>29</v>
      </c>
      <c r="B30" s="6">
        <v>1775</v>
      </c>
      <c r="C30" s="6">
        <v>1793</v>
      </c>
      <c r="D30" s="6">
        <f t="shared" ref="D30:J30" si="0">SUM(D31:D41)</f>
        <v>1808</v>
      </c>
      <c r="E30" s="6">
        <f t="shared" si="0"/>
        <v>1854</v>
      </c>
      <c r="F30" s="6">
        <f t="shared" si="0"/>
        <v>1913</v>
      </c>
      <c r="G30" s="6">
        <f t="shared" si="0"/>
        <v>1964</v>
      </c>
      <c r="H30" s="6">
        <f t="shared" si="0"/>
        <v>1975</v>
      </c>
      <c r="I30" s="6">
        <f t="shared" si="0"/>
        <v>2005</v>
      </c>
      <c r="J30" s="6">
        <f t="shared" si="0"/>
        <v>2020</v>
      </c>
      <c r="K30" s="6">
        <f>SUM(K31:K41)</f>
        <v>2039</v>
      </c>
    </row>
    <row r="31" spans="1:21" ht="22.5" customHeight="1" x14ac:dyDescent="0.25">
      <c r="A31" s="4" t="s">
        <v>30</v>
      </c>
      <c r="B31" s="3">
        <v>274</v>
      </c>
      <c r="C31" s="3">
        <v>281</v>
      </c>
      <c r="D31" s="3">
        <v>272</v>
      </c>
      <c r="E31" s="3">
        <v>280</v>
      </c>
      <c r="F31" s="3">
        <v>276</v>
      </c>
      <c r="G31" s="3">
        <v>287</v>
      </c>
      <c r="H31" s="8">
        <v>275</v>
      </c>
      <c r="I31" s="8">
        <v>277</v>
      </c>
      <c r="J31" s="8">
        <v>291</v>
      </c>
      <c r="K31" s="8">
        <v>279</v>
      </c>
      <c r="O31" s="20"/>
      <c r="P31" s="20"/>
      <c r="Q31" s="20"/>
      <c r="R31" s="20"/>
      <c r="S31" s="20"/>
      <c r="T31" s="21"/>
      <c r="U31" s="21"/>
    </row>
    <row r="32" spans="1:21" ht="21" customHeight="1" x14ac:dyDescent="0.25">
      <c r="A32" s="4" t="s">
        <v>31</v>
      </c>
      <c r="B32" s="3">
        <v>276</v>
      </c>
      <c r="C32" s="3">
        <v>284</v>
      </c>
      <c r="D32" s="3">
        <v>295</v>
      </c>
      <c r="E32" s="3">
        <v>308</v>
      </c>
      <c r="F32" s="3">
        <v>340</v>
      </c>
      <c r="G32" s="3">
        <v>363</v>
      </c>
      <c r="H32" s="8">
        <v>344</v>
      </c>
      <c r="I32" s="8">
        <v>365</v>
      </c>
      <c r="J32" s="8">
        <v>375</v>
      </c>
      <c r="K32" s="8">
        <v>365</v>
      </c>
      <c r="O32" s="20"/>
      <c r="P32" s="20"/>
      <c r="Q32" s="20"/>
      <c r="R32" s="20"/>
      <c r="S32" s="20"/>
      <c r="T32" s="21"/>
      <c r="U32" s="21"/>
    </row>
    <row r="33" spans="1:21" ht="21.75" customHeight="1" x14ac:dyDescent="0.25">
      <c r="A33" s="4" t="s">
        <v>32</v>
      </c>
      <c r="B33" s="3">
        <v>151</v>
      </c>
      <c r="C33" s="3">
        <v>133</v>
      </c>
      <c r="D33" s="3">
        <v>127</v>
      </c>
      <c r="E33" s="3">
        <v>143</v>
      </c>
      <c r="F33" s="3">
        <v>142</v>
      </c>
      <c r="G33" s="3">
        <v>139</v>
      </c>
      <c r="H33" s="8">
        <v>122</v>
      </c>
      <c r="I33" s="8">
        <v>105</v>
      </c>
      <c r="J33" s="8">
        <v>104</v>
      </c>
      <c r="K33" s="8">
        <v>118</v>
      </c>
      <c r="O33" s="20"/>
      <c r="P33" s="20"/>
      <c r="Q33" s="20"/>
      <c r="R33" s="20"/>
      <c r="S33" s="20"/>
      <c r="T33" s="21"/>
      <c r="U33" s="21"/>
    </row>
    <row r="34" spans="1:21" ht="22.5" customHeight="1" x14ac:dyDescent="0.25">
      <c r="A34" s="4" t="s">
        <v>33</v>
      </c>
      <c r="B34" s="3">
        <v>216</v>
      </c>
      <c r="C34" s="3">
        <v>222</v>
      </c>
      <c r="D34" s="3">
        <v>230</v>
      </c>
      <c r="E34" s="3">
        <v>249</v>
      </c>
      <c r="F34" s="3">
        <v>263</v>
      </c>
      <c r="G34" s="3">
        <v>299</v>
      </c>
      <c r="H34" s="8">
        <v>317</v>
      </c>
      <c r="I34" s="8">
        <v>325</v>
      </c>
      <c r="J34" s="8">
        <v>328</v>
      </c>
      <c r="K34" s="8">
        <v>351</v>
      </c>
      <c r="O34" s="20"/>
      <c r="P34" s="20"/>
      <c r="Q34" s="20"/>
      <c r="R34" s="20"/>
      <c r="S34" s="20"/>
      <c r="T34" s="21"/>
      <c r="U34" s="21"/>
    </row>
    <row r="35" spans="1:21" ht="21.75" customHeight="1" x14ac:dyDescent="0.25">
      <c r="A35" s="4" t="s">
        <v>34</v>
      </c>
      <c r="B35" s="3">
        <v>227</v>
      </c>
      <c r="C35" s="3">
        <v>236</v>
      </c>
      <c r="D35" s="3">
        <v>239</v>
      </c>
      <c r="E35" s="3">
        <v>236</v>
      </c>
      <c r="F35" s="3">
        <v>229</v>
      </c>
      <c r="G35" s="3">
        <v>227</v>
      </c>
      <c r="H35" s="8">
        <v>228</v>
      </c>
      <c r="I35" s="8">
        <v>213</v>
      </c>
      <c r="J35" s="8">
        <v>206</v>
      </c>
      <c r="K35" s="8">
        <v>205</v>
      </c>
      <c r="O35" s="20"/>
      <c r="P35" s="20"/>
      <c r="Q35" s="20"/>
      <c r="R35" s="20"/>
      <c r="S35" s="20"/>
      <c r="T35" s="21"/>
      <c r="U35" s="21"/>
    </row>
    <row r="36" spans="1:21" ht="21" customHeight="1" x14ac:dyDescent="0.25">
      <c r="A36" s="4" t="s">
        <v>35</v>
      </c>
      <c r="B36" s="3">
        <v>583</v>
      </c>
      <c r="C36" s="3">
        <v>612</v>
      </c>
      <c r="D36" s="3">
        <v>605</v>
      </c>
      <c r="E36" s="3">
        <v>594</v>
      </c>
      <c r="F36" s="3">
        <v>606</v>
      </c>
      <c r="G36" s="3">
        <v>593</v>
      </c>
      <c r="H36" s="8">
        <v>603</v>
      </c>
      <c r="I36" s="8">
        <v>606</v>
      </c>
      <c r="J36" s="8">
        <v>590</v>
      </c>
      <c r="K36" s="8">
        <v>619</v>
      </c>
      <c r="O36" s="20"/>
      <c r="P36" s="20"/>
      <c r="Q36" s="20"/>
      <c r="R36" s="20"/>
      <c r="S36" s="20"/>
      <c r="T36" s="21"/>
      <c r="U36" s="21"/>
    </row>
    <row r="37" spans="1:21" ht="18.600000000000001" customHeight="1" x14ac:dyDescent="0.25">
      <c r="A37" s="4" t="s">
        <v>37</v>
      </c>
      <c r="B37" s="3">
        <v>4</v>
      </c>
      <c r="C37" s="3">
        <v>1</v>
      </c>
      <c r="D37" s="3"/>
      <c r="E37" s="3"/>
      <c r="F37" s="3"/>
      <c r="G37" s="3"/>
      <c r="H37" s="8"/>
      <c r="I37" s="8"/>
      <c r="J37" s="8"/>
      <c r="K37" s="8"/>
      <c r="O37" s="20"/>
      <c r="P37" s="20"/>
      <c r="Q37" s="20"/>
      <c r="R37" s="20"/>
      <c r="S37" s="20"/>
      <c r="T37" s="21"/>
      <c r="U37" s="21"/>
    </row>
    <row r="38" spans="1:21" ht="18.600000000000001" customHeight="1" x14ac:dyDescent="0.25">
      <c r="A38" s="4" t="s">
        <v>38</v>
      </c>
      <c r="B38" s="3">
        <v>1</v>
      </c>
      <c r="C38" s="3"/>
      <c r="D38" s="3"/>
      <c r="E38" s="3"/>
      <c r="F38" s="3"/>
      <c r="G38" s="3"/>
      <c r="H38" s="8"/>
      <c r="I38" s="8"/>
      <c r="J38" s="8"/>
      <c r="K38" s="8"/>
      <c r="O38" s="20"/>
      <c r="P38" s="20"/>
      <c r="Q38" s="20"/>
      <c r="R38" s="20"/>
      <c r="S38" s="20"/>
      <c r="T38" s="21"/>
      <c r="U38" s="21"/>
    </row>
    <row r="39" spans="1:21" ht="18.600000000000001" customHeight="1" x14ac:dyDescent="0.25">
      <c r="A39" s="4" t="s">
        <v>39</v>
      </c>
      <c r="B39" s="3">
        <v>8</v>
      </c>
      <c r="C39" s="3">
        <v>23</v>
      </c>
      <c r="D39" s="3"/>
      <c r="E39" s="3"/>
      <c r="F39" s="3"/>
      <c r="G39" s="3"/>
      <c r="H39" s="8"/>
      <c r="I39" s="8"/>
      <c r="J39" s="8"/>
      <c r="K39" s="8"/>
      <c r="O39" s="20"/>
      <c r="P39" s="20"/>
      <c r="Q39" s="20"/>
      <c r="R39" s="20"/>
      <c r="S39" s="20"/>
      <c r="T39" s="21"/>
      <c r="U39" s="21"/>
    </row>
    <row r="40" spans="1:21" ht="18.600000000000001" customHeight="1" x14ac:dyDescent="0.25">
      <c r="A40" s="4" t="s">
        <v>36</v>
      </c>
      <c r="B40" s="3"/>
      <c r="C40" s="3"/>
      <c r="D40" s="3">
        <v>10</v>
      </c>
      <c r="E40" s="3">
        <v>20</v>
      </c>
      <c r="F40" s="3">
        <v>33</v>
      </c>
      <c r="G40" s="3">
        <v>46</v>
      </c>
      <c r="H40" s="8">
        <v>59</v>
      </c>
      <c r="I40" s="8">
        <v>63</v>
      </c>
      <c r="J40" s="8">
        <v>67</v>
      </c>
      <c r="K40" s="8">
        <v>63</v>
      </c>
    </row>
    <row r="41" spans="1:21" ht="18.600000000000001" customHeight="1" x14ac:dyDescent="0.25">
      <c r="A41" s="4" t="s">
        <v>13</v>
      </c>
      <c r="B41" s="3">
        <v>35</v>
      </c>
      <c r="C41" s="3">
        <v>19</v>
      </c>
      <c r="D41" s="3">
        <v>30</v>
      </c>
      <c r="E41" s="3">
        <v>24</v>
      </c>
      <c r="F41" s="3">
        <v>24</v>
      </c>
      <c r="G41" s="3">
        <v>10</v>
      </c>
      <c r="H41" s="8">
        <v>27</v>
      </c>
      <c r="I41" s="8">
        <v>51</v>
      </c>
      <c r="J41" s="8">
        <v>59</v>
      </c>
      <c r="K41" s="8">
        <v>39</v>
      </c>
    </row>
    <row r="42" spans="1:21" ht="18.600000000000001" customHeight="1" x14ac:dyDescent="0.25">
      <c r="A42" s="10" t="s">
        <v>40</v>
      </c>
      <c r="B42" s="6">
        <v>1223</v>
      </c>
      <c r="C42" s="6">
        <v>1214</v>
      </c>
      <c r="D42" s="6">
        <f>SUM(D43:D46)</f>
        <v>1180</v>
      </c>
      <c r="E42" s="6">
        <f>SUM(E43:E46)</f>
        <v>1170</v>
      </c>
      <c r="F42" s="6">
        <f>SUM(F43:F46)</f>
        <v>1173</v>
      </c>
      <c r="G42" s="6">
        <f>SUM(G43:G46)</f>
        <v>1169</v>
      </c>
      <c r="H42" s="6">
        <f t="shared" ref="H42:I42" si="1">SUM(H43:H46)</f>
        <v>1170</v>
      </c>
      <c r="I42" s="6">
        <f t="shared" si="1"/>
        <v>1180</v>
      </c>
      <c r="J42" s="6">
        <f>SUM(J43:J46)</f>
        <v>1182</v>
      </c>
      <c r="K42" s="6">
        <f>SUM(K43:K46)</f>
        <v>1173</v>
      </c>
    </row>
    <row r="43" spans="1:21" ht="21.75" customHeight="1" x14ac:dyDescent="0.25">
      <c r="A43" s="4" t="s">
        <v>25</v>
      </c>
      <c r="B43" s="3">
        <v>645</v>
      </c>
      <c r="C43" s="3">
        <v>641</v>
      </c>
      <c r="D43" s="3">
        <v>619</v>
      </c>
      <c r="E43" s="3">
        <v>611</v>
      </c>
      <c r="F43" s="3">
        <v>620</v>
      </c>
      <c r="G43" s="3">
        <v>634</v>
      </c>
      <c r="H43" s="8">
        <v>635</v>
      </c>
      <c r="I43" s="8">
        <v>637</v>
      </c>
      <c r="J43" s="8">
        <v>646</v>
      </c>
      <c r="K43" s="8">
        <v>658</v>
      </c>
    </row>
    <row r="44" spans="1:21" ht="21" customHeight="1" x14ac:dyDescent="0.25">
      <c r="A44" s="4" t="s">
        <v>26</v>
      </c>
      <c r="B44" s="3">
        <v>263</v>
      </c>
      <c r="C44" s="3">
        <v>252</v>
      </c>
      <c r="D44" s="3">
        <v>246</v>
      </c>
      <c r="E44" s="3">
        <v>242</v>
      </c>
      <c r="F44" s="3">
        <v>241</v>
      </c>
      <c r="G44" s="3">
        <v>235</v>
      </c>
      <c r="H44" s="8">
        <v>229</v>
      </c>
      <c r="I44" s="8">
        <v>239</v>
      </c>
      <c r="J44" s="8">
        <v>236</v>
      </c>
      <c r="K44" s="8">
        <v>241</v>
      </c>
    </row>
    <row r="45" spans="1:21" ht="21" customHeight="1" x14ac:dyDescent="0.25">
      <c r="A45" s="4" t="s">
        <v>27</v>
      </c>
      <c r="B45" s="3">
        <v>302</v>
      </c>
      <c r="C45" s="3">
        <v>309</v>
      </c>
      <c r="D45" s="3">
        <v>309</v>
      </c>
      <c r="E45" s="3">
        <v>305</v>
      </c>
      <c r="F45" s="3">
        <v>302</v>
      </c>
      <c r="G45" s="3">
        <v>298</v>
      </c>
      <c r="H45" s="8">
        <v>295</v>
      </c>
      <c r="I45" s="8">
        <v>274</v>
      </c>
      <c r="J45" s="8">
        <v>275</v>
      </c>
      <c r="K45" s="8">
        <v>259</v>
      </c>
    </row>
    <row r="46" spans="1:21" ht="21" customHeight="1" x14ac:dyDescent="0.25">
      <c r="A46" s="4" t="s">
        <v>13</v>
      </c>
      <c r="B46" s="3">
        <v>13</v>
      </c>
      <c r="C46" s="3">
        <v>12</v>
      </c>
      <c r="D46" s="3">
        <v>6</v>
      </c>
      <c r="E46" s="3">
        <v>12</v>
      </c>
      <c r="F46" s="3">
        <v>10</v>
      </c>
      <c r="G46" s="3">
        <v>2</v>
      </c>
      <c r="H46" s="8">
        <v>11</v>
      </c>
      <c r="I46" s="8">
        <v>30</v>
      </c>
      <c r="J46" s="8">
        <v>25</v>
      </c>
      <c r="K46" s="8">
        <v>15</v>
      </c>
    </row>
    <row r="47" spans="1:21" ht="18.600000000000001" customHeight="1" x14ac:dyDescent="0.25">
      <c r="A47" s="10" t="s">
        <v>41</v>
      </c>
      <c r="B47" s="6">
        <v>1508</v>
      </c>
      <c r="C47" s="6">
        <v>1531</v>
      </c>
      <c r="D47" s="6">
        <f t="shared" ref="D47:J47" si="2">SUM(D48:D50)</f>
        <v>1475</v>
      </c>
      <c r="E47" s="6">
        <f t="shared" si="2"/>
        <v>1445</v>
      </c>
      <c r="F47" s="6">
        <f t="shared" si="2"/>
        <v>1474</v>
      </c>
      <c r="G47" s="6">
        <f t="shared" si="2"/>
        <v>1486</v>
      </c>
      <c r="H47" s="6">
        <f t="shared" si="2"/>
        <v>1434</v>
      </c>
      <c r="I47" s="6">
        <f t="shared" si="2"/>
        <v>1373</v>
      </c>
      <c r="J47" s="6">
        <f t="shared" si="2"/>
        <v>1310</v>
      </c>
      <c r="K47" s="6">
        <f>SUM(K48:K50)</f>
        <v>1306</v>
      </c>
    </row>
    <row r="48" spans="1:21" ht="21.75" customHeight="1" x14ac:dyDescent="0.25">
      <c r="A48" s="4" t="s">
        <v>42</v>
      </c>
      <c r="B48" s="3">
        <v>799</v>
      </c>
      <c r="C48" s="3">
        <v>793</v>
      </c>
      <c r="D48" s="3">
        <v>752</v>
      </c>
      <c r="E48" s="3">
        <v>715</v>
      </c>
      <c r="F48" s="3">
        <v>732</v>
      </c>
      <c r="G48" s="3">
        <v>741</v>
      </c>
      <c r="H48" s="8">
        <v>720</v>
      </c>
      <c r="I48" s="8">
        <v>697</v>
      </c>
      <c r="J48" s="8">
        <v>683</v>
      </c>
      <c r="K48" s="8">
        <v>689</v>
      </c>
    </row>
    <row r="49" spans="1:21" ht="21" customHeight="1" x14ac:dyDescent="0.25">
      <c r="A49" s="4" t="s">
        <v>28</v>
      </c>
      <c r="B49" s="3">
        <v>680</v>
      </c>
      <c r="C49" s="3">
        <v>704</v>
      </c>
      <c r="D49" s="3">
        <v>699</v>
      </c>
      <c r="E49" s="3">
        <v>709</v>
      </c>
      <c r="F49" s="3">
        <v>709</v>
      </c>
      <c r="G49" s="3">
        <v>736</v>
      </c>
      <c r="H49" s="8">
        <v>695</v>
      </c>
      <c r="I49" s="8">
        <v>645</v>
      </c>
      <c r="J49" s="8">
        <v>593</v>
      </c>
      <c r="K49" s="8">
        <v>598</v>
      </c>
      <c r="O49" s="20"/>
      <c r="P49" s="20"/>
      <c r="Q49" s="20"/>
      <c r="R49" s="20"/>
      <c r="S49" s="20"/>
      <c r="T49" s="21"/>
      <c r="U49" s="21"/>
    </row>
    <row r="50" spans="1:21" ht="21" customHeight="1" x14ac:dyDescent="0.25">
      <c r="A50" s="4" t="s">
        <v>13</v>
      </c>
      <c r="B50" s="3">
        <v>29</v>
      </c>
      <c r="C50" s="3">
        <v>34</v>
      </c>
      <c r="D50" s="3">
        <v>24</v>
      </c>
      <c r="E50" s="3">
        <v>21</v>
      </c>
      <c r="F50" s="3">
        <v>33</v>
      </c>
      <c r="G50" s="3">
        <v>9</v>
      </c>
      <c r="H50" s="8">
        <v>19</v>
      </c>
      <c r="I50" s="8">
        <v>31</v>
      </c>
      <c r="J50" s="8">
        <v>34</v>
      </c>
      <c r="K50" s="8">
        <v>19</v>
      </c>
      <c r="O50" s="20"/>
      <c r="P50" s="20"/>
      <c r="Q50" s="20"/>
      <c r="R50" s="20"/>
      <c r="S50" s="20"/>
      <c r="T50" s="21"/>
      <c r="U50" s="21"/>
    </row>
    <row r="51" spans="1:21" ht="18.600000000000001" customHeight="1" x14ac:dyDescent="0.25">
      <c r="A51" s="10" t="s">
        <v>43</v>
      </c>
      <c r="B51" s="6">
        <v>2021</v>
      </c>
      <c r="C51" s="6">
        <v>1906</v>
      </c>
      <c r="D51" s="6">
        <f t="shared" ref="D51:I51" si="3">SUM(D52:D56)</f>
        <v>1848</v>
      </c>
      <c r="E51" s="6">
        <f t="shared" si="3"/>
        <v>1871</v>
      </c>
      <c r="F51" s="6">
        <f t="shared" si="3"/>
        <v>1865</v>
      </c>
      <c r="G51" s="6">
        <f t="shared" si="3"/>
        <v>1836</v>
      </c>
      <c r="H51" s="6">
        <f t="shared" si="3"/>
        <v>1864</v>
      </c>
      <c r="I51" s="6">
        <f t="shared" si="3"/>
        <v>1882</v>
      </c>
      <c r="J51" s="6">
        <f>SUM(J52:J56)</f>
        <v>1879</v>
      </c>
      <c r="K51" s="6">
        <f>SUM(K52:K56)</f>
        <v>1865</v>
      </c>
      <c r="O51" s="20"/>
      <c r="P51" s="20"/>
      <c r="Q51" s="20"/>
      <c r="R51" s="20"/>
      <c r="S51" s="20"/>
      <c r="T51" s="21"/>
      <c r="U51" s="21"/>
    </row>
    <row r="52" spans="1:21" ht="18.600000000000001" customHeight="1" x14ac:dyDescent="0.25">
      <c r="A52" s="4" t="s">
        <v>44</v>
      </c>
      <c r="B52" s="3">
        <v>1416</v>
      </c>
      <c r="C52" s="3">
        <v>1385</v>
      </c>
      <c r="D52" s="3">
        <v>1327</v>
      </c>
      <c r="E52" s="3">
        <v>1353</v>
      </c>
      <c r="F52" s="3">
        <v>1377</v>
      </c>
      <c r="G52" s="3">
        <v>1363</v>
      </c>
      <c r="H52" s="8">
        <v>1389</v>
      </c>
      <c r="I52" s="8">
        <v>1379</v>
      </c>
      <c r="J52" s="8">
        <v>1390</v>
      </c>
      <c r="K52" s="8">
        <v>1391</v>
      </c>
      <c r="O52" s="20"/>
      <c r="P52" s="20"/>
      <c r="Q52" s="20"/>
      <c r="R52" s="20"/>
      <c r="S52" s="20"/>
      <c r="T52" s="21"/>
      <c r="U52" s="21"/>
    </row>
    <row r="53" spans="1:21" ht="20.25" customHeight="1" x14ac:dyDescent="0.25">
      <c r="A53" s="4" t="s">
        <v>45</v>
      </c>
      <c r="B53" s="3">
        <v>81</v>
      </c>
      <c r="C53" s="3">
        <v>1</v>
      </c>
      <c r="D53" s="3"/>
      <c r="E53" s="3"/>
      <c r="F53" s="3"/>
      <c r="G53" s="3"/>
      <c r="H53" s="8"/>
      <c r="I53" s="8"/>
      <c r="J53" s="8"/>
      <c r="K53" s="8"/>
      <c r="O53" s="20"/>
      <c r="P53" s="20"/>
      <c r="Q53" s="20"/>
      <c r="R53" s="20"/>
      <c r="S53" s="20"/>
      <c r="T53" s="21"/>
      <c r="U53" s="21"/>
    </row>
    <row r="54" spans="1:21" ht="20.25" customHeight="1" x14ac:dyDescent="0.25">
      <c r="A54" s="4" t="s">
        <v>46</v>
      </c>
      <c r="B54" s="3">
        <v>13</v>
      </c>
      <c r="C54" s="3">
        <v>1</v>
      </c>
      <c r="D54" s="3"/>
      <c r="E54" s="3"/>
      <c r="F54" s="3"/>
      <c r="G54" s="3"/>
      <c r="H54" s="8"/>
      <c r="I54" s="8"/>
      <c r="J54" s="8"/>
      <c r="K54" s="8"/>
      <c r="O54" s="20"/>
      <c r="P54" s="20"/>
      <c r="Q54" s="20"/>
      <c r="R54" s="20"/>
      <c r="S54" s="20"/>
      <c r="T54" s="21"/>
      <c r="U54" s="21"/>
    </row>
    <row r="55" spans="1:21" ht="22.5" customHeight="1" x14ac:dyDescent="0.25">
      <c r="A55" s="4" t="s">
        <v>47</v>
      </c>
      <c r="B55" s="3">
        <v>444</v>
      </c>
      <c r="C55" s="3">
        <v>461</v>
      </c>
      <c r="D55" s="3">
        <v>474</v>
      </c>
      <c r="E55" s="3">
        <v>468</v>
      </c>
      <c r="F55" s="3">
        <v>458</v>
      </c>
      <c r="G55" s="3">
        <v>449</v>
      </c>
      <c r="H55" s="8">
        <v>444</v>
      </c>
      <c r="I55" s="8">
        <v>444</v>
      </c>
      <c r="J55" s="8">
        <v>433</v>
      </c>
      <c r="K55" s="8">
        <v>443</v>
      </c>
      <c r="O55" s="20"/>
      <c r="P55" s="20"/>
      <c r="Q55" s="20"/>
      <c r="R55" s="20"/>
      <c r="S55" s="20"/>
      <c r="T55" s="21"/>
      <c r="U55" s="21"/>
    </row>
    <row r="56" spans="1:21" ht="21.75" customHeight="1" x14ac:dyDescent="0.25">
      <c r="A56" s="4" t="s">
        <v>13</v>
      </c>
      <c r="B56" s="3">
        <v>67</v>
      </c>
      <c r="C56" s="3">
        <v>58</v>
      </c>
      <c r="D56" s="3">
        <v>47</v>
      </c>
      <c r="E56" s="3">
        <v>50</v>
      </c>
      <c r="F56" s="3">
        <v>30</v>
      </c>
      <c r="G56" s="3">
        <v>24</v>
      </c>
      <c r="H56" s="8">
        <v>31</v>
      </c>
      <c r="I56" s="8">
        <v>59</v>
      </c>
      <c r="J56" s="8">
        <v>56</v>
      </c>
      <c r="K56" s="8">
        <v>31</v>
      </c>
      <c r="O56" s="20"/>
      <c r="P56" s="20"/>
      <c r="Q56" s="20"/>
      <c r="R56" s="20"/>
      <c r="S56" s="20"/>
      <c r="T56" s="21"/>
      <c r="U56" s="21"/>
    </row>
    <row r="57" spans="1:21" ht="18.600000000000001" customHeight="1" x14ac:dyDescent="0.25">
      <c r="A57" s="10" t="s">
        <v>48</v>
      </c>
      <c r="B57" s="6">
        <v>3742</v>
      </c>
      <c r="C57" s="6">
        <v>3804</v>
      </c>
      <c r="D57" s="6">
        <f t="shared" ref="D57:J57" si="4">SUM(D58:D62)</f>
        <v>3495</v>
      </c>
      <c r="E57" s="6">
        <f t="shared" si="4"/>
        <v>3551</v>
      </c>
      <c r="F57" s="6">
        <f t="shared" si="4"/>
        <v>3514</v>
      </c>
      <c r="G57" s="6">
        <f t="shared" si="4"/>
        <v>3512</v>
      </c>
      <c r="H57" s="6">
        <f t="shared" si="4"/>
        <v>3514</v>
      </c>
      <c r="I57" s="6">
        <f t="shared" si="4"/>
        <v>3519</v>
      </c>
      <c r="J57" s="6">
        <f t="shared" si="4"/>
        <v>3385</v>
      </c>
      <c r="K57" s="6">
        <f>SUM(K58:K62)</f>
        <v>3418</v>
      </c>
      <c r="O57" s="20"/>
      <c r="P57" s="20"/>
      <c r="Q57" s="20"/>
      <c r="R57" s="20"/>
      <c r="S57" s="20"/>
      <c r="T57" s="21"/>
      <c r="U57" s="21"/>
    </row>
    <row r="58" spans="1:21" ht="18.600000000000001" customHeight="1" x14ac:dyDescent="0.25">
      <c r="A58" s="4" t="s">
        <v>49</v>
      </c>
      <c r="B58" s="3">
        <v>1710</v>
      </c>
      <c r="C58" s="3">
        <v>1691</v>
      </c>
      <c r="D58" s="3">
        <v>1579</v>
      </c>
      <c r="E58" s="3">
        <v>1622</v>
      </c>
      <c r="F58" s="3">
        <v>1567</v>
      </c>
      <c r="G58" s="3">
        <v>1600</v>
      </c>
      <c r="H58" s="8">
        <v>1623</v>
      </c>
      <c r="I58" s="8">
        <v>1608</v>
      </c>
      <c r="J58" s="8">
        <v>1586</v>
      </c>
      <c r="K58" s="8">
        <v>1607</v>
      </c>
    </row>
    <row r="59" spans="1:21" ht="18.600000000000001" customHeight="1" x14ac:dyDescent="0.25">
      <c r="A59" s="4" t="s">
        <v>50</v>
      </c>
      <c r="B59" s="3">
        <v>789</v>
      </c>
      <c r="C59" s="3">
        <v>824</v>
      </c>
      <c r="D59" s="3">
        <v>747</v>
      </c>
      <c r="E59" s="3">
        <v>741</v>
      </c>
      <c r="F59" s="3">
        <v>754</v>
      </c>
      <c r="G59" s="3">
        <v>711</v>
      </c>
      <c r="H59" s="8">
        <v>692</v>
      </c>
      <c r="I59" s="8">
        <v>648</v>
      </c>
      <c r="J59" s="8">
        <v>581</v>
      </c>
      <c r="K59" s="8">
        <v>615</v>
      </c>
    </row>
    <row r="60" spans="1:21" ht="18.600000000000001" customHeight="1" x14ac:dyDescent="0.25">
      <c r="A60" s="4" t="s">
        <v>51</v>
      </c>
      <c r="B60" s="3">
        <v>534</v>
      </c>
      <c r="C60" s="3">
        <v>522</v>
      </c>
      <c r="D60" s="3">
        <v>500</v>
      </c>
      <c r="E60" s="3">
        <v>493</v>
      </c>
      <c r="F60" s="3">
        <v>494</v>
      </c>
      <c r="G60" s="3">
        <v>492</v>
      </c>
      <c r="H60" s="8">
        <v>474</v>
      </c>
      <c r="I60" s="8">
        <v>446</v>
      </c>
      <c r="J60" s="8">
        <v>444</v>
      </c>
      <c r="K60" s="8">
        <v>478</v>
      </c>
    </row>
    <row r="61" spans="1:21" ht="18.600000000000001" customHeight="1" x14ac:dyDescent="0.25">
      <c r="A61" s="4" t="s">
        <v>52</v>
      </c>
      <c r="B61" s="3">
        <v>579</v>
      </c>
      <c r="C61" s="3">
        <v>603</v>
      </c>
      <c r="D61" s="3">
        <v>565</v>
      </c>
      <c r="E61" s="3">
        <v>571</v>
      </c>
      <c r="F61" s="3">
        <v>582</v>
      </c>
      <c r="G61" s="3">
        <v>611</v>
      </c>
      <c r="H61" s="8">
        <v>609</v>
      </c>
      <c r="I61" s="8">
        <v>587</v>
      </c>
      <c r="J61" s="8">
        <v>569</v>
      </c>
      <c r="K61" s="8">
        <v>563</v>
      </c>
    </row>
    <row r="62" spans="1:21" ht="18.600000000000001" customHeight="1" x14ac:dyDescent="0.25">
      <c r="A62" s="4" t="s">
        <v>13</v>
      </c>
      <c r="B62" s="3">
        <v>130</v>
      </c>
      <c r="C62" s="3">
        <v>164</v>
      </c>
      <c r="D62" s="3">
        <v>104</v>
      </c>
      <c r="E62" s="3">
        <v>124</v>
      </c>
      <c r="F62" s="3">
        <v>117</v>
      </c>
      <c r="G62" s="3">
        <v>98</v>
      </c>
      <c r="H62" s="8">
        <v>116</v>
      </c>
      <c r="I62" s="8">
        <v>230</v>
      </c>
      <c r="J62" s="8">
        <v>205</v>
      </c>
      <c r="K62" s="8">
        <v>155</v>
      </c>
    </row>
    <row r="63" spans="1:21" ht="18.600000000000001" customHeight="1" x14ac:dyDescent="0.25">
      <c r="A63" s="10" t="s">
        <v>53</v>
      </c>
      <c r="B63" s="6">
        <v>1633</v>
      </c>
      <c r="C63" s="6">
        <v>1682</v>
      </c>
      <c r="D63" s="6">
        <f t="shared" ref="D63:J63" si="5">SUM(D64:D67)</f>
        <v>1641</v>
      </c>
      <c r="E63" s="6">
        <f t="shared" si="5"/>
        <v>1655</v>
      </c>
      <c r="F63" s="6">
        <f t="shared" si="5"/>
        <v>1653</v>
      </c>
      <c r="G63" s="6">
        <f t="shared" si="5"/>
        <v>1597</v>
      </c>
      <c r="H63" s="6">
        <f t="shared" si="5"/>
        <v>1556</v>
      </c>
      <c r="I63" s="6">
        <f t="shared" si="5"/>
        <v>1582</v>
      </c>
      <c r="J63" s="6">
        <f t="shared" si="5"/>
        <v>1538</v>
      </c>
      <c r="K63" s="6">
        <f>SUM(K64:K67)</f>
        <v>1552</v>
      </c>
    </row>
    <row r="64" spans="1:21" ht="18.600000000000001" customHeight="1" x14ac:dyDescent="0.25">
      <c r="A64" s="4" t="s">
        <v>54</v>
      </c>
      <c r="B64" s="3">
        <v>493</v>
      </c>
      <c r="C64" s="3">
        <v>508</v>
      </c>
      <c r="D64" s="3">
        <v>493</v>
      </c>
      <c r="E64" s="3">
        <v>514</v>
      </c>
      <c r="F64" s="3">
        <v>484</v>
      </c>
      <c r="G64" s="3">
        <v>482</v>
      </c>
      <c r="H64" s="8">
        <v>480</v>
      </c>
      <c r="I64" s="8">
        <v>504</v>
      </c>
      <c r="J64" s="8">
        <v>485</v>
      </c>
      <c r="K64" s="8">
        <v>479</v>
      </c>
    </row>
    <row r="65" spans="1:21" ht="18.600000000000001" customHeight="1" x14ac:dyDescent="0.25">
      <c r="A65" s="4" t="s">
        <v>55</v>
      </c>
      <c r="B65" s="3">
        <v>1109</v>
      </c>
      <c r="C65" s="3">
        <v>1155</v>
      </c>
      <c r="D65" s="3">
        <v>1135</v>
      </c>
      <c r="E65" s="3">
        <v>1126</v>
      </c>
      <c r="F65" s="3">
        <v>1159</v>
      </c>
      <c r="G65" s="3">
        <v>1106</v>
      </c>
      <c r="H65" s="8">
        <v>1064</v>
      </c>
      <c r="I65" s="8">
        <v>1035</v>
      </c>
      <c r="J65" s="8">
        <v>1026</v>
      </c>
      <c r="K65" s="8">
        <v>1042</v>
      </c>
    </row>
    <row r="66" spans="1:21" ht="18.600000000000001" customHeight="1" x14ac:dyDescent="0.25">
      <c r="A66" s="4" t="s">
        <v>56</v>
      </c>
      <c r="B66" s="3">
        <v>8</v>
      </c>
      <c r="C66" s="3">
        <v>4</v>
      </c>
      <c r="D66" s="3"/>
      <c r="E66" s="3"/>
      <c r="F66" s="3"/>
      <c r="G66" s="3"/>
      <c r="H66" s="8"/>
      <c r="I66" s="8"/>
      <c r="J66" s="8"/>
      <c r="K66" s="8"/>
      <c r="O66" s="20"/>
      <c r="P66" s="20"/>
      <c r="Q66" s="20"/>
      <c r="R66" s="20"/>
      <c r="S66" s="20"/>
      <c r="T66" s="21"/>
      <c r="U66" s="21"/>
    </row>
    <row r="67" spans="1:21" ht="18.600000000000001" customHeight="1" x14ac:dyDescent="0.25">
      <c r="A67" s="4" t="s">
        <v>13</v>
      </c>
      <c r="B67" s="3">
        <v>23</v>
      </c>
      <c r="C67" s="3">
        <v>15</v>
      </c>
      <c r="D67" s="3">
        <v>13</v>
      </c>
      <c r="E67" s="3">
        <v>15</v>
      </c>
      <c r="F67" s="3">
        <v>10</v>
      </c>
      <c r="G67" s="3">
        <v>9</v>
      </c>
      <c r="H67" s="8">
        <v>12</v>
      </c>
      <c r="I67" s="8">
        <v>43</v>
      </c>
      <c r="J67" s="8">
        <v>27</v>
      </c>
      <c r="K67" s="8">
        <v>31</v>
      </c>
      <c r="O67" s="20"/>
      <c r="P67" s="20"/>
      <c r="Q67" s="20"/>
      <c r="R67" s="20"/>
      <c r="S67" s="20"/>
      <c r="T67" s="21"/>
      <c r="U67" s="21"/>
    </row>
    <row r="68" spans="1:21" ht="18.600000000000001" customHeight="1" x14ac:dyDescent="0.25">
      <c r="A68" s="10" t="s">
        <v>57</v>
      </c>
      <c r="B68" s="6">
        <v>2898</v>
      </c>
      <c r="C68" s="6">
        <v>2884</v>
      </c>
      <c r="D68" s="6">
        <f t="shared" ref="D68:I68" si="6">SUM(D69:D86)</f>
        <v>2721</v>
      </c>
      <c r="E68" s="6">
        <f t="shared" si="6"/>
        <v>2706</v>
      </c>
      <c r="F68" s="6">
        <f t="shared" si="6"/>
        <v>2662</v>
      </c>
      <c r="G68" s="6">
        <f t="shared" si="6"/>
        <v>2581</v>
      </c>
      <c r="H68" s="6">
        <f t="shared" si="6"/>
        <v>2450</v>
      </c>
      <c r="I68" s="6">
        <f t="shared" si="6"/>
        <v>2570</v>
      </c>
      <c r="J68" s="6">
        <f>SUM(J69:J86)</f>
        <v>2488</v>
      </c>
      <c r="K68" s="6">
        <f>SUM(K69:K86)</f>
        <v>2461</v>
      </c>
      <c r="O68" s="20"/>
      <c r="P68" s="20"/>
      <c r="Q68" s="20"/>
      <c r="R68" s="20"/>
      <c r="S68" s="20"/>
      <c r="T68" s="21"/>
      <c r="U68" s="21"/>
    </row>
    <row r="69" spans="1:21" ht="18.600000000000001" customHeight="1" x14ac:dyDescent="0.25">
      <c r="A69" s="4" t="s">
        <v>58</v>
      </c>
      <c r="B69" s="3">
        <v>64</v>
      </c>
      <c r="C69" s="3">
        <v>63</v>
      </c>
      <c r="D69" s="3">
        <v>55</v>
      </c>
      <c r="E69" s="3">
        <v>70</v>
      </c>
      <c r="F69" s="3">
        <v>75</v>
      </c>
      <c r="G69" s="3">
        <v>81</v>
      </c>
      <c r="H69" s="8">
        <v>79</v>
      </c>
      <c r="I69" s="8">
        <v>72</v>
      </c>
      <c r="J69" s="8">
        <v>71</v>
      </c>
      <c r="K69" s="8">
        <v>79</v>
      </c>
      <c r="O69" s="20"/>
      <c r="P69" s="20"/>
      <c r="Q69" s="20"/>
      <c r="R69" s="20"/>
      <c r="S69" s="20"/>
      <c r="T69" s="21"/>
      <c r="U69" s="21"/>
    </row>
    <row r="70" spans="1:21" ht="18.600000000000001" customHeight="1" x14ac:dyDescent="0.25">
      <c r="A70" s="4" t="s">
        <v>59</v>
      </c>
      <c r="B70" s="3">
        <v>407</v>
      </c>
      <c r="C70" s="3">
        <v>409</v>
      </c>
      <c r="D70" s="3">
        <v>399</v>
      </c>
      <c r="E70" s="3">
        <v>403</v>
      </c>
      <c r="F70" s="3">
        <v>402</v>
      </c>
      <c r="G70" s="3">
        <v>417</v>
      </c>
      <c r="H70" s="8">
        <v>385</v>
      </c>
      <c r="I70" s="8">
        <v>412</v>
      </c>
      <c r="J70" s="8">
        <v>405</v>
      </c>
      <c r="K70" s="8">
        <v>403</v>
      </c>
      <c r="O70" s="20"/>
      <c r="P70" s="20"/>
      <c r="Q70" s="20"/>
      <c r="R70" s="20"/>
      <c r="S70" s="20"/>
      <c r="T70" s="21"/>
      <c r="U70" s="21"/>
    </row>
    <row r="71" spans="1:21" ht="18.600000000000001" customHeight="1" x14ac:dyDescent="0.25">
      <c r="A71" s="4" t="s">
        <v>60</v>
      </c>
      <c r="B71" s="3">
        <v>283</v>
      </c>
      <c r="C71" s="3">
        <v>289</v>
      </c>
      <c r="D71" s="3">
        <v>277</v>
      </c>
      <c r="E71" s="3">
        <v>269</v>
      </c>
      <c r="F71" s="3">
        <v>264</v>
      </c>
      <c r="G71" s="3">
        <v>265</v>
      </c>
      <c r="H71" s="8">
        <v>263</v>
      </c>
      <c r="I71" s="8">
        <v>276</v>
      </c>
      <c r="J71" s="8">
        <v>269</v>
      </c>
      <c r="K71" s="8">
        <v>268</v>
      </c>
      <c r="O71" s="20"/>
      <c r="P71" s="20"/>
      <c r="Q71" s="20"/>
      <c r="R71" s="20"/>
      <c r="S71" s="20"/>
      <c r="T71" s="21"/>
      <c r="U71" s="21"/>
    </row>
    <row r="72" spans="1:21" ht="18.600000000000001" customHeight="1" x14ac:dyDescent="0.25">
      <c r="A72" s="4" t="s">
        <v>61</v>
      </c>
      <c r="B72" s="3">
        <v>181</v>
      </c>
      <c r="C72" s="3">
        <v>190</v>
      </c>
      <c r="D72" s="3">
        <v>220</v>
      </c>
      <c r="E72" s="3">
        <v>215</v>
      </c>
      <c r="F72" s="3">
        <v>204</v>
      </c>
      <c r="G72" s="3">
        <v>228</v>
      </c>
      <c r="H72" s="8">
        <v>226</v>
      </c>
      <c r="I72" s="8">
        <v>224</v>
      </c>
      <c r="J72" s="8">
        <v>230</v>
      </c>
      <c r="K72" s="8">
        <v>216</v>
      </c>
      <c r="O72" s="20"/>
      <c r="P72" s="20"/>
      <c r="Q72" s="20"/>
      <c r="R72" s="20"/>
      <c r="S72" s="20"/>
      <c r="T72" s="21"/>
      <c r="U72" s="21"/>
    </row>
    <row r="73" spans="1:21" ht="18.600000000000001" customHeight="1" x14ac:dyDescent="0.25">
      <c r="A73" s="4" t="s">
        <v>62</v>
      </c>
      <c r="B73" s="3">
        <v>194</v>
      </c>
      <c r="C73" s="3">
        <v>195</v>
      </c>
      <c r="D73" s="3">
        <v>167</v>
      </c>
      <c r="E73" s="3">
        <v>138</v>
      </c>
      <c r="F73" s="3">
        <v>133</v>
      </c>
      <c r="G73" s="3">
        <v>124</v>
      </c>
      <c r="H73" s="8">
        <v>113</v>
      </c>
      <c r="I73" s="8">
        <v>102</v>
      </c>
      <c r="J73" s="8">
        <v>86</v>
      </c>
      <c r="K73" s="8">
        <v>86</v>
      </c>
      <c r="O73" s="20"/>
      <c r="P73" s="20"/>
      <c r="Q73" s="20"/>
      <c r="R73" s="20"/>
      <c r="S73" s="20"/>
      <c r="T73" s="21"/>
      <c r="U73" s="21"/>
    </row>
    <row r="74" spans="1:21" ht="18.600000000000001" customHeight="1" x14ac:dyDescent="0.25">
      <c r="A74" s="4" t="s">
        <v>63</v>
      </c>
      <c r="B74" s="3">
        <v>599</v>
      </c>
      <c r="C74" s="3">
        <v>594</v>
      </c>
      <c r="D74" s="3">
        <v>579</v>
      </c>
      <c r="E74" s="3">
        <v>579</v>
      </c>
      <c r="F74" s="3">
        <v>527</v>
      </c>
      <c r="G74" s="3">
        <v>528</v>
      </c>
      <c r="H74" s="8">
        <v>458</v>
      </c>
      <c r="I74" s="8">
        <v>447</v>
      </c>
      <c r="J74" s="8">
        <v>466</v>
      </c>
      <c r="K74" s="8">
        <v>477</v>
      </c>
      <c r="O74" s="20"/>
      <c r="P74" s="20"/>
      <c r="Q74" s="20"/>
      <c r="R74" s="20"/>
      <c r="S74" s="20"/>
      <c r="T74" s="21"/>
      <c r="U74" s="21"/>
    </row>
    <row r="75" spans="1:21" ht="18.600000000000001" customHeight="1" x14ac:dyDescent="0.25">
      <c r="A75" s="4" t="s">
        <v>64</v>
      </c>
      <c r="B75" s="3">
        <v>332</v>
      </c>
      <c r="C75" s="3">
        <v>341</v>
      </c>
      <c r="D75" s="3">
        <v>324</v>
      </c>
      <c r="E75" s="3">
        <v>330</v>
      </c>
      <c r="F75" s="3">
        <v>336</v>
      </c>
      <c r="G75" s="3">
        <v>316</v>
      </c>
      <c r="H75" s="8">
        <v>286</v>
      </c>
      <c r="I75" s="8">
        <v>281</v>
      </c>
      <c r="J75" s="8">
        <v>254</v>
      </c>
      <c r="K75" s="8">
        <v>268</v>
      </c>
    </row>
    <row r="76" spans="1:21" ht="18.600000000000001" customHeight="1" x14ac:dyDescent="0.25">
      <c r="A76" s="4" t="s">
        <v>65</v>
      </c>
      <c r="B76" s="3">
        <v>91</v>
      </c>
      <c r="C76" s="3">
        <v>87</v>
      </c>
      <c r="D76" s="3">
        <v>80</v>
      </c>
      <c r="E76" s="3">
        <v>71</v>
      </c>
      <c r="F76" s="3">
        <v>59</v>
      </c>
      <c r="G76" s="3">
        <v>54</v>
      </c>
      <c r="H76" s="8">
        <v>49</v>
      </c>
      <c r="I76" s="8">
        <v>51</v>
      </c>
      <c r="J76" s="8">
        <v>50</v>
      </c>
      <c r="K76" s="8">
        <v>54</v>
      </c>
    </row>
    <row r="77" spans="1:21" ht="18.600000000000001" customHeight="1" x14ac:dyDescent="0.25">
      <c r="A77" s="4" t="s">
        <v>66</v>
      </c>
      <c r="B77" s="3">
        <v>178</v>
      </c>
      <c r="C77" s="3">
        <v>193</v>
      </c>
      <c r="D77" s="3">
        <v>188</v>
      </c>
      <c r="E77" s="3">
        <v>181</v>
      </c>
      <c r="F77" s="3">
        <v>198</v>
      </c>
      <c r="G77" s="3">
        <v>209</v>
      </c>
      <c r="H77" s="8">
        <v>182</v>
      </c>
      <c r="I77" s="8">
        <v>198</v>
      </c>
      <c r="J77" s="8">
        <v>195</v>
      </c>
      <c r="K77" s="8">
        <v>195</v>
      </c>
    </row>
    <row r="78" spans="1:21" ht="18.600000000000001" customHeight="1" x14ac:dyDescent="0.25">
      <c r="A78" s="4" t="s">
        <v>67</v>
      </c>
      <c r="B78" s="3">
        <v>259</v>
      </c>
      <c r="C78" s="3">
        <v>259</v>
      </c>
      <c r="D78" s="3">
        <v>247</v>
      </c>
      <c r="E78" s="3">
        <v>255</v>
      </c>
      <c r="F78" s="3">
        <v>254</v>
      </c>
      <c r="G78" s="3">
        <v>249</v>
      </c>
      <c r="H78" s="8">
        <v>234</v>
      </c>
      <c r="I78" s="8">
        <v>242</v>
      </c>
      <c r="J78" s="8">
        <v>236</v>
      </c>
      <c r="K78" s="8">
        <v>240</v>
      </c>
    </row>
    <row r="79" spans="1:21" ht="18.600000000000001" customHeight="1" x14ac:dyDescent="0.25">
      <c r="A79" s="4" t="s">
        <v>68</v>
      </c>
      <c r="B79" s="3">
        <v>3</v>
      </c>
      <c r="C79" s="3"/>
      <c r="D79" s="3"/>
      <c r="E79" s="3"/>
      <c r="F79" s="3"/>
      <c r="G79" s="3"/>
      <c r="H79" s="8"/>
      <c r="I79" s="8"/>
      <c r="J79" s="8"/>
      <c r="K79" s="8"/>
    </row>
    <row r="80" spans="1:21" ht="18.600000000000001" customHeight="1" x14ac:dyDescent="0.25">
      <c r="A80" s="4" t="s">
        <v>69</v>
      </c>
      <c r="B80" s="3">
        <v>1</v>
      </c>
      <c r="C80" s="3"/>
      <c r="D80" s="3"/>
      <c r="E80" s="3"/>
      <c r="F80" s="3"/>
      <c r="G80" s="3"/>
      <c r="H80" s="8"/>
      <c r="I80" s="8"/>
      <c r="J80" s="8"/>
      <c r="K80" s="8"/>
    </row>
    <row r="81" spans="1:21" ht="18.600000000000001" customHeight="1" x14ac:dyDescent="0.25">
      <c r="A81" s="4" t="s">
        <v>70</v>
      </c>
      <c r="B81" s="3">
        <v>8</v>
      </c>
      <c r="C81" s="3">
        <v>2</v>
      </c>
      <c r="D81" s="3"/>
      <c r="E81" s="3"/>
      <c r="F81" s="3"/>
      <c r="G81" s="3"/>
      <c r="H81" s="8"/>
      <c r="I81" s="8"/>
      <c r="J81" s="8"/>
      <c r="K81" s="8"/>
    </row>
    <row r="82" spans="1:21" ht="18.600000000000001" customHeight="1" x14ac:dyDescent="0.25">
      <c r="A82" s="4" t="s">
        <v>71</v>
      </c>
      <c r="B82" s="3">
        <v>12</v>
      </c>
      <c r="C82" s="3">
        <v>1</v>
      </c>
      <c r="D82" s="3"/>
      <c r="E82" s="3"/>
      <c r="F82" s="3"/>
      <c r="G82" s="3"/>
      <c r="H82" s="8"/>
      <c r="I82" s="8"/>
      <c r="J82" s="8"/>
      <c r="K82" s="8"/>
    </row>
    <row r="83" spans="1:21" ht="18.600000000000001" customHeight="1" x14ac:dyDescent="0.25">
      <c r="A83" s="4" t="s">
        <v>72</v>
      </c>
      <c r="B83" s="3">
        <v>2</v>
      </c>
      <c r="C83" s="3"/>
      <c r="D83" s="3"/>
      <c r="E83" s="3"/>
      <c r="F83" s="3"/>
      <c r="G83" s="3"/>
      <c r="H83" s="8"/>
      <c r="I83" s="8"/>
      <c r="J83" s="8"/>
      <c r="K83" s="8"/>
      <c r="O83" s="20"/>
      <c r="P83" s="20"/>
      <c r="Q83" s="20"/>
      <c r="R83" s="20"/>
      <c r="S83" s="20"/>
      <c r="T83" s="21"/>
      <c r="U83" s="21"/>
    </row>
    <row r="84" spans="1:21" ht="18.600000000000001" customHeight="1" x14ac:dyDescent="0.25">
      <c r="A84" s="4" t="s">
        <v>73</v>
      </c>
      <c r="B84" s="3">
        <v>12</v>
      </c>
      <c r="C84" s="3">
        <v>3</v>
      </c>
      <c r="D84" s="3"/>
      <c r="E84" s="3"/>
      <c r="F84" s="3"/>
      <c r="G84" s="3"/>
      <c r="H84" s="8"/>
      <c r="I84" s="8"/>
      <c r="J84" s="8"/>
      <c r="K84" s="8"/>
      <c r="O84" s="20"/>
      <c r="P84" s="20"/>
      <c r="Q84" s="20"/>
      <c r="R84" s="20"/>
      <c r="S84" s="20"/>
      <c r="T84" s="21"/>
      <c r="U84" s="21"/>
    </row>
    <row r="85" spans="1:21" ht="18.600000000000001" customHeight="1" x14ac:dyDescent="0.25">
      <c r="A85" s="4" t="s">
        <v>74</v>
      </c>
      <c r="B85" s="3">
        <v>8</v>
      </c>
      <c r="C85" s="3">
        <v>1</v>
      </c>
      <c r="D85" s="3"/>
      <c r="E85" s="3"/>
      <c r="F85" s="3"/>
      <c r="G85" s="3"/>
      <c r="H85" s="8"/>
      <c r="I85" s="8"/>
      <c r="J85" s="8"/>
      <c r="K85" s="8"/>
      <c r="O85" s="20"/>
      <c r="P85" s="20"/>
      <c r="Q85" s="20"/>
      <c r="R85" s="20"/>
      <c r="S85" s="20"/>
      <c r="T85" s="21"/>
      <c r="U85" s="21"/>
    </row>
    <row r="86" spans="1:21" ht="18.600000000000001" customHeight="1" x14ac:dyDescent="0.25">
      <c r="A86" s="4" t="s">
        <v>13</v>
      </c>
      <c r="B86" s="3">
        <v>264</v>
      </c>
      <c r="C86" s="3">
        <v>257</v>
      </c>
      <c r="D86" s="3">
        <v>185</v>
      </c>
      <c r="E86" s="3">
        <v>195</v>
      </c>
      <c r="F86" s="3">
        <v>210</v>
      </c>
      <c r="G86" s="3">
        <v>110</v>
      </c>
      <c r="H86" s="8">
        <v>175</v>
      </c>
      <c r="I86" s="8">
        <v>265</v>
      </c>
      <c r="J86" s="8">
        <v>226</v>
      </c>
      <c r="K86" s="8">
        <v>175</v>
      </c>
      <c r="O86" s="20"/>
      <c r="P86" s="20"/>
      <c r="Q86" s="20"/>
      <c r="R86" s="20"/>
      <c r="S86" s="20"/>
      <c r="T86" s="21"/>
      <c r="U86" s="21"/>
    </row>
    <row r="87" spans="1:21" ht="18.600000000000001" customHeight="1" x14ac:dyDescent="0.25">
      <c r="A87" s="10" t="s">
        <v>75</v>
      </c>
      <c r="B87" s="6">
        <v>1520</v>
      </c>
      <c r="C87" s="6">
        <v>1429</v>
      </c>
      <c r="D87" s="6">
        <f t="shared" ref="D87:I87" si="7">SUM(D88:D90)</f>
        <v>1369</v>
      </c>
      <c r="E87" s="6">
        <f t="shared" si="7"/>
        <v>1300</v>
      </c>
      <c r="F87" s="6">
        <f t="shared" si="7"/>
        <v>1284</v>
      </c>
      <c r="G87" s="6">
        <f t="shared" si="7"/>
        <v>1292</v>
      </c>
      <c r="H87" s="6">
        <f t="shared" si="7"/>
        <v>1314</v>
      </c>
      <c r="I87" s="6">
        <f t="shared" si="7"/>
        <v>1346</v>
      </c>
      <c r="J87" s="6">
        <f>SUM(J88:J90)</f>
        <v>1355</v>
      </c>
      <c r="K87" s="6">
        <f>SUM(K88:K90)</f>
        <v>1379</v>
      </c>
      <c r="O87" s="20"/>
      <c r="P87" s="20"/>
      <c r="Q87" s="20"/>
      <c r="R87" s="20"/>
      <c r="S87" s="20"/>
      <c r="T87" s="21"/>
      <c r="U87" s="21"/>
    </row>
    <row r="88" spans="1:21" ht="18.600000000000001" customHeight="1" x14ac:dyDescent="0.25">
      <c r="A88" s="4" t="s">
        <v>76</v>
      </c>
      <c r="B88" s="3">
        <v>1458</v>
      </c>
      <c r="C88" s="3">
        <v>1364</v>
      </c>
      <c r="D88" s="3">
        <v>1324</v>
      </c>
      <c r="E88" s="3">
        <v>1250</v>
      </c>
      <c r="F88" s="3">
        <v>1230</v>
      </c>
      <c r="G88" s="3">
        <v>1254</v>
      </c>
      <c r="H88" s="8">
        <v>1243</v>
      </c>
      <c r="I88" s="15">
        <v>1263</v>
      </c>
      <c r="J88" s="15">
        <v>1280</v>
      </c>
      <c r="K88" s="15">
        <v>1299</v>
      </c>
      <c r="O88" s="20"/>
      <c r="P88" s="20"/>
      <c r="Q88" s="20"/>
      <c r="R88" s="20"/>
      <c r="S88" s="20"/>
      <c r="T88" s="21"/>
      <c r="U88" s="21"/>
    </row>
    <row r="89" spans="1:21" ht="14.25" customHeight="1" x14ac:dyDescent="0.25">
      <c r="A89" s="4" t="s">
        <v>77</v>
      </c>
      <c r="B89" s="3">
        <v>5</v>
      </c>
      <c r="C89" s="3"/>
      <c r="D89" s="3"/>
      <c r="E89" s="3"/>
      <c r="F89" s="3"/>
      <c r="G89" s="3"/>
      <c r="H89" s="8"/>
      <c r="I89" s="8"/>
      <c r="J89" s="8"/>
      <c r="K89" s="8"/>
      <c r="O89" s="20"/>
      <c r="P89" s="20"/>
      <c r="Q89" s="20"/>
      <c r="R89" s="20"/>
      <c r="S89" s="20"/>
      <c r="T89" s="21"/>
      <c r="U89" s="21"/>
    </row>
    <row r="90" spans="1:21" ht="18.600000000000001" customHeight="1" x14ac:dyDescent="0.25">
      <c r="A90" s="4" t="s">
        <v>13</v>
      </c>
      <c r="B90" s="3">
        <v>57</v>
      </c>
      <c r="C90" s="3">
        <v>65</v>
      </c>
      <c r="D90" s="3">
        <v>45</v>
      </c>
      <c r="E90" s="3">
        <v>50</v>
      </c>
      <c r="F90" s="3">
        <v>54</v>
      </c>
      <c r="G90" s="3">
        <v>38</v>
      </c>
      <c r="H90" s="8">
        <v>71</v>
      </c>
      <c r="I90" s="8">
        <v>83</v>
      </c>
      <c r="J90" s="8">
        <v>75</v>
      </c>
      <c r="K90" s="8">
        <v>80</v>
      </c>
      <c r="O90" s="20"/>
      <c r="P90" s="20"/>
      <c r="Q90" s="20"/>
      <c r="R90" s="20"/>
      <c r="S90" s="20"/>
      <c r="T90" s="21"/>
      <c r="U90" s="21"/>
    </row>
    <row r="91" spans="1:21" ht="18.600000000000001" customHeight="1" x14ac:dyDescent="0.25">
      <c r="A91" s="10" t="s">
        <v>78</v>
      </c>
      <c r="B91" s="6">
        <v>1124</v>
      </c>
      <c r="C91" s="6">
        <v>1085</v>
      </c>
      <c r="D91" s="6">
        <f t="shared" ref="D91:I91" si="8">SUM(D92:D96)</f>
        <v>1054</v>
      </c>
      <c r="E91" s="6">
        <f t="shared" si="8"/>
        <v>1038</v>
      </c>
      <c r="F91" s="6">
        <f t="shared" si="8"/>
        <v>1026</v>
      </c>
      <c r="G91" s="6">
        <f t="shared" si="8"/>
        <v>1049</v>
      </c>
      <c r="H91" s="6">
        <f t="shared" si="8"/>
        <v>1008</v>
      </c>
      <c r="I91" s="6">
        <f t="shared" si="8"/>
        <v>1045</v>
      </c>
      <c r="J91" s="6">
        <f>SUM(J92:J96)</f>
        <v>1048</v>
      </c>
      <c r="K91" s="6">
        <f>SUM(K92:K96)</f>
        <v>1021</v>
      </c>
      <c r="O91" s="20"/>
      <c r="P91" s="20"/>
      <c r="Q91" s="20"/>
      <c r="R91" s="20"/>
      <c r="S91" s="20"/>
      <c r="T91" s="21"/>
      <c r="U91" s="21"/>
    </row>
    <row r="92" spans="1:21" ht="16.5" customHeight="1" x14ac:dyDescent="0.25">
      <c r="A92" s="4" t="s">
        <v>79</v>
      </c>
      <c r="B92" s="3">
        <v>248</v>
      </c>
      <c r="C92" s="3">
        <v>252</v>
      </c>
      <c r="D92" s="3">
        <v>254</v>
      </c>
      <c r="E92" s="3">
        <v>261</v>
      </c>
      <c r="F92" s="3">
        <v>261</v>
      </c>
      <c r="G92" s="3">
        <v>275</v>
      </c>
      <c r="H92" s="8">
        <v>248</v>
      </c>
      <c r="I92" s="8">
        <v>249</v>
      </c>
      <c r="J92" s="8">
        <v>244</v>
      </c>
      <c r="K92" s="8">
        <v>247</v>
      </c>
    </row>
    <row r="93" spans="1:21" ht="15" customHeight="1" x14ac:dyDescent="0.25">
      <c r="A93" s="4" t="s">
        <v>80</v>
      </c>
      <c r="B93" s="3">
        <v>817</v>
      </c>
      <c r="C93" s="3">
        <v>797</v>
      </c>
      <c r="D93" s="3">
        <v>768</v>
      </c>
      <c r="E93" s="3">
        <v>755</v>
      </c>
      <c r="F93" s="3">
        <v>747</v>
      </c>
      <c r="G93" s="3">
        <v>755</v>
      </c>
      <c r="H93" s="8">
        <v>733</v>
      </c>
      <c r="I93" s="8">
        <v>759</v>
      </c>
      <c r="J93" s="8">
        <v>759</v>
      </c>
      <c r="K93" s="8">
        <v>754</v>
      </c>
    </row>
    <row r="94" spans="1:21" ht="12.75" customHeight="1" x14ac:dyDescent="0.25">
      <c r="A94" s="4" t="s">
        <v>81</v>
      </c>
      <c r="B94" s="3">
        <v>2</v>
      </c>
      <c r="C94" s="3"/>
      <c r="D94" s="3"/>
      <c r="E94" s="3"/>
      <c r="F94" s="3"/>
      <c r="G94" s="3"/>
      <c r="H94" s="8"/>
      <c r="I94" s="8"/>
      <c r="J94" s="8"/>
      <c r="K94" s="8"/>
    </row>
    <row r="95" spans="1:21" ht="12" customHeight="1" x14ac:dyDescent="0.25">
      <c r="A95" s="4" t="s">
        <v>82</v>
      </c>
      <c r="B95" s="3">
        <v>27</v>
      </c>
      <c r="C95" s="3">
        <v>7</v>
      </c>
      <c r="D95" s="3"/>
      <c r="E95" s="3"/>
      <c r="F95" s="3"/>
      <c r="G95" s="3"/>
      <c r="H95" s="8"/>
      <c r="I95" s="8"/>
      <c r="J95" s="8"/>
      <c r="K95" s="8"/>
    </row>
    <row r="96" spans="1:21" ht="14.25" customHeight="1" x14ac:dyDescent="0.25">
      <c r="A96" s="4" t="s">
        <v>13</v>
      </c>
      <c r="B96" s="3">
        <v>30</v>
      </c>
      <c r="C96" s="3">
        <v>29</v>
      </c>
      <c r="D96" s="3">
        <v>32</v>
      </c>
      <c r="E96" s="3">
        <v>22</v>
      </c>
      <c r="F96" s="3">
        <v>18</v>
      </c>
      <c r="G96" s="3">
        <v>19</v>
      </c>
      <c r="H96" s="8">
        <v>27</v>
      </c>
      <c r="I96" s="8">
        <v>37</v>
      </c>
      <c r="J96" s="8">
        <v>45</v>
      </c>
      <c r="K96" s="8">
        <v>20</v>
      </c>
    </row>
    <row r="97" spans="1:21" ht="18.600000000000001" customHeight="1" x14ac:dyDescent="0.25">
      <c r="A97" s="10" t="s">
        <v>83</v>
      </c>
      <c r="B97" s="6">
        <v>1122</v>
      </c>
      <c r="C97" s="6">
        <v>1172</v>
      </c>
      <c r="D97" s="6">
        <v>1166</v>
      </c>
      <c r="E97" s="6">
        <f>SUM(E98)</f>
        <v>1188</v>
      </c>
      <c r="F97" s="6">
        <f>SUM(F98)</f>
        <v>1193</v>
      </c>
      <c r="G97" s="6">
        <v>1210</v>
      </c>
      <c r="H97" s="6">
        <f>SUM(H98)</f>
        <v>1235</v>
      </c>
      <c r="I97" s="6">
        <f>SUM(I98)</f>
        <v>1226</v>
      </c>
      <c r="J97" s="6">
        <v>1285</v>
      </c>
      <c r="K97" s="6">
        <f>SUM(K98:K100)</f>
        <v>1300</v>
      </c>
    </row>
    <row r="98" spans="1:21" ht="18.600000000000001" customHeight="1" x14ac:dyDescent="0.25">
      <c r="A98" s="4" t="s">
        <v>84</v>
      </c>
      <c r="B98" s="5">
        <v>1122</v>
      </c>
      <c r="C98" s="5">
        <v>1172</v>
      </c>
      <c r="D98" s="5">
        <v>1166</v>
      </c>
      <c r="E98" s="5">
        <v>1188</v>
      </c>
      <c r="F98" s="5">
        <v>1193</v>
      </c>
      <c r="G98" s="5">
        <v>1210</v>
      </c>
      <c r="H98" s="8">
        <v>1235</v>
      </c>
      <c r="I98" s="8">
        <v>1226</v>
      </c>
      <c r="J98" s="8">
        <v>1285</v>
      </c>
      <c r="K98" s="8">
        <v>974</v>
      </c>
    </row>
    <row r="99" spans="1:21" ht="18.600000000000001" customHeight="1" x14ac:dyDescent="0.25">
      <c r="A99" s="4" t="s">
        <v>122</v>
      </c>
      <c r="B99" s="5"/>
      <c r="C99" s="5"/>
      <c r="D99" s="5"/>
      <c r="E99" s="5"/>
      <c r="F99" s="5"/>
      <c r="G99" s="5"/>
      <c r="H99" s="8"/>
      <c r="I99" s="8"/>
      <c r="J99" s="8"/>
      <c r="K99" s="8">
        <v>324</v>
      </c>
    </row>
    <row r="100" spans="1:21" ht="18.600000000000001" customHeight="1" x14ac:dyDescent="0.25">
      <c r="A100" s="4" t="s">
        <v>13</v>
      </c>
      <c r="B100" s="5"/>
      <c r="C100" s="5"/>
      <c r="D100" s="5"/>
      <c r="E100" s="5"/>
      <c r="F100" s="5"/>
      <c r="G100" s="5"/>
      <c r="H100" s="8"/>
      <c r="I100" s="8"/>
      <c r="J100" s="8"/>
      <c r="K100" s="8">
        <v>2</v>
      </c>
      <c r="O100" s="20"/>
      <c r="P100" s="20"/>
      <c r="Q100" s="20"/>
      <c r="R100" s="20"/>
      <c r="S100" s="20"/>
      <c r="T100" s="21"/>
      <c r="U100" s="21"/>
    </row>
    <row r="101" spans="1:21" ht="18.600000000000001" customHeight="1" x14ac:dyDescent="0.25">
      <c r="A101" s="10" t="s">
        <v>85</v>
      </c>
      <c r="B101" s="6">
        <v>269</v>
      </c>
      <c r="C101" s="6">
        <v>267</v>
      </c>
      <c r="D101" s="6">
        <f t="shared" ref="D101:K101" si="9">SUM(D102:D103)</f>
        <v>235</v>
      </c>
      <c r="E101" s="6">
        <f t="shared" si="9"/>
        <v>218</v>
      </c>
      <c r="F101" s="6">
        <f t="shared" si="9"/>
        <v>229</v>
      </c>
      <c r="G101" s="6">
        <f t="shared" si="9"/>
        <v>237</v>
      </c>
      <c r="H101" s="6">
        <f t="shared" si="9"/>
        <v>207</v>
      </c>
      <c r="I101" s="6">
        <f t="shared" si="9"/>
        <v>197</v>
      </c>
      <c r="J101" s="6">
        <f t="shared" si="9"/>
        <v>169</v>
      </c>
      <c r="K101" s="6">
        <f t="shared" si="9"/>
        <v>136</v>
      </c>
      <c r="O101" s="20"/>
      <c r="P101" s="20"/>
      <c r="Q101" s="20"/>
      <c r="R101" s="20"/>
      <c r="S101" s="20"/>
      <c r="T101" s="21"/>
      <c r="U101" s="21"/>
    </row>
    <row r="102" spans="1:21" ht="15" customHeight="1" x14ac:dyDescent="0.25">
      <c r="A102" s="4" t="s">
        <v>86</v>
      </c>
      <c r="B102" s="3">
        <v>260</v>
      </c>
      <c r="C102" s="3">
        <v>257</v>
      </c>
      <c r="D102" s="3">
        <v>227</v>
      </c>
      <c r="E102" s="3">
        <v>214</v>
      </c>
      <c r="F102" s="3">
        <v>217</v>
      </c>
      <c r="G102" s="3">
        <v>235</v>
      </c>
      <c r="H102" s="8">
        <v>197</v>
      </c>
      <c r="I102" s="8">
        <v>192</v>
      </c>
      <c r="J102" s="8">
        <v>164</v>
      </c>
      <c r="K102" s="8">
        <v>133</v>
      </c>
      <c r="O102" s="20"/>
      <c r="P102" s="20"/>
      <c r="Q102" s="20"/>
      <c r="R102" s="20"/>
      <c r="S102" s="20"/>
      <c r="T102" s="21"/>
      <c r="U102" s="21"/>
    </row>
    <row r="103" spans="1:21" ht="14.25" customHeight="1" x14ac:dyDescent="0.25">
      <c r="A103" s="4" t="s">
        <v>13</v>
      </c>
      <c r="B103" s="3">
        <v>9</v>
      </c>
      <c r="C103" s="3">
        <v>10</v>
      </c>
      <c r="D103" s="3">
        <v>8</v>
      </c>
      <c r="E103" s="3">
        <v>4</v>
      </c>
      <c r="F103" s="3">
        <v>12</v>
      </c>
      <c r="G103" s="3">
        <v>2</v>
      </c>
      <c r="H103" s="8">
        <v>10</v>
      </c>
      <c r="I103" s="8">
        <v>5</v>
      </c>
      <c r="J103" s="8">
        <v>5</v>
      </c>
      <c r="K103" s="8">
        <v>3</v>
      </c>
      <c r="O103" s="20"/>
      <c r="P103" s="20"/>
      <c r="Q103" s="20"/>
      <c r="R103" s="20"/>
      <c r="S103" s="20"/>
      <c r="T103" s="21"/>
      <c r="U103" s="21"/>
    </row>
    <row r="104" spans="1:21" ht="18.600000000000001" customHeight="1" x14ac:dyDescent="0.25">
      <c r="A104" s="10" t="s">
        <v>87</v>
      </c>
      <c r="B104" s="6">
        <v>593</v>
      </c>
      <c r="C104" s="6">
        <v>569</v>
      </c>
      <c r="D104" s="6">
        <f t="shared" ref="D104:K104" si="10">SUM(D105:D111)</f>
        <v>477</v>
      </c>
      <c r="E104" s="6">
        <f t="shared" si="10"/>
        <v>485</v>
      </c>
      <c r="F104" s="6">
        <f t="shared" si="10"/>
        <v>515</v>
      </c>
      <c r="G104" s="6">
        <f t="shared" si="10"/>
        <v>586</v>
      </c>
      <c r="H104" s="6">
        <f t="shared" si="10"/>
        <v>599</v>
      </c>
      <c r="I104" s="6">
        <f t="shared" si="10"/>
        <v>720</v>
      </c>
      <c r="J104" s="6">
        <f t="shared" si="10"/>
        <v>830</v>
      </c>
      <c r="K104" s="6">
        <f t="shared" si="10"/>
        <v>858</v>
      </c>
      <c r="O104" s="20"/>
      <c r="P104" s="20"/>
      <c r="Q104" s="20"/>
      <c r="R104" s="20"/>
      <c r="S104" s="20"/>
      <c r="T104" s="21"/>
      <c r="U104" s="21"/>
    </row>
    <row r="105" spans="1:21" ht="18" customHeight="1" x14ac:dyDescent="0.25">
      <c r="A105" s="4" t="s">
        <v>88</v>
      </c>
      <c r="B105" s="3">
        <v>133</v>
      </c>
      <c r="C105" s="3">
        <v>114</v>
      </c>
      <c r="D105" s="3">
        <v>81</v>
      </c>
      <c r="E105" s="3">
        <v>67</v>
      </c>
      <c r="F105" s="3">
        <v>63</v>
      </c>
      <c r="G105" s="3">
        <v>74</v>
      </c>
      <c r="H105" s="8">
        <v>81</v>
      </c>
      <c r="I105" s="8">
        <v>106</v>
      </c>
      <c r="J105" s="8">
        <v>126</v>
      </c>
      <c r="K105" s="8">
        <v>135</v>
      </c>
      <c r="O105" s="20"/>
      <c r="P105" s="20"/>
      <c r="Q105" s="20"/>
      <c r="R105" s="20"/>
      <c r="S105" s="20"/>
      <c r="T105" s="21"/>
      <c r="U105" s="21"/>
    </row>
    <row r="106" spans="1:21" ht="18.600000000000001" customHeight="1" x14ac:dyDescent="0.25">
      <c r="A106" s="4" t="s">
        <v>89</v>
      </c>
      <c r="B106" s="3">
        <v>128</v>
      </c>
      <c r="C106" s="3">
        <v>106</v>
      </c>
      <c r="D106" s="3">
        <v>66</v>
      </c>
      <c r="E106" s="3">
        <v>58</v>
      </c>
      <c r="F106" s="3">
        <v>50</v>
      </c>
      <c r="G106" s="3">
        <v>68</v>
      </c>
      <c r="H106" s="8">
        <v>54</v>
      </c>
      <c r="I106" s="8">
        <v>62</v>
      </c>
      <c r="J106" s="8">
        <v>74</v>
      </c>
      <c r="K106" s="8">
        <v>92</v>
      </c>
      <c r="O106" s="20"/>
      <c r="P106" s="20"/>
      <c r="Q106" s="20"/>
      <c r="R106" s="20"/>
      <c r="S106" s="20"/>
      <c r="T106" s="21"/>
      <c r="U106" s="21"/>
    </row>
    <row r="107" spans="1:21" ht="18.600000000000001" customHeight="1" x14ac:dyDescent="0.25">
      <c r="A107" s="4" t="s">
        <v>113</v>
      </c>
      <c r="B107" s="3"/>
      <c r="C107" s="3"/>
      <c r="D107" s="3"/>
      <c r="E107" s="3"/>
      <c r="F107" s="3"/>
      <c r="G107" s="3"/>
      <c r="H107" s="8">
        <v>48</v>
      </c>
      <c r="I107" s="8">
        <v>77</v>
      </c>
      <c r="J107" s="8">
        <v>125</v>
      </c>
      <c r="K107" s="8">
        <v>160</v>
      </c>
      <c r="O107" s="20"/>
      <c r="P107" s="20"/>
      <c r="Q107" s="20"/>
      <c r="R107" s="20"/>
      <c r="S107" s="20"/>
      <c r="T107" s="21"/>
      <c r="U107" s="21"/>
    </row>
    <row r="108" spans="1:21" ht="18.600000000000001" customHeight="1" x14ac:dyDescent="0.25">
      <c r="A108" s="4" t="s">
        <v>84</v>
      </c>
      <c r="B108" s="3">
        <v>111</v>
      </c>
      <c r="C108" s="3">
        <v>123</v>
      </c>
      <c r="D108" s="3">
        <v>121</v>
      </c>
      <c r="E108" s="3">
        <v>122</v>
      </c>
      <c r="F108" s="3">
        <v>138</v>
      </c>
      <c r="G108" s="3">
        <v>160</v>
      </c>
      <c r="H108" s="8">
        <v>148</v>
      </c>
      <c r="I108" s="8">
        <v>150</v>
      </c>
      <c r="J108" s="8">
        <v>163</v>
      </c>
      <c r="K108" s="8">
        <v>171</v>
      </c>
      <c r="O108" s="20"/>
      <c r="P108" s="20"/>
      <c r="Q108" s="20"/>
      <c r="R108" s="20"/>
      <c r="S108" s="20"/>
      <c r="T108" s="21"/>
      <c r="U108" s="21"/>
    </row>
    <row r="109" spans="1:21" ht="18.600000000000001" customHeight="1" x14ac:dyDescent="0.25">
      <c r="A109" s="4" t="s">
        <v>90</v>
      </c>
      <c r="B109" s="3">
        <v>191</v>
      </c>
      <c r="C109" s="3">
        <v>193</v>
      </c>
      <c r="D109" s="3">
        <v>201</v>
      </c>
      <c r="E109" s="3">
        <v>223</v>
      </c>
      <c r="F109" s="3">
        <v>233</v>
      </c>
      <c r="G109" s="3">
        <v>253</v>
      </c>
      <c r="H109" s="8">
        <v>228</v>
      </c>
      <c r="I109" s="8">
        <v>250</v>
      </c>
      <c r="J109" s="8">
        <v>244</v>
      </c>
      <c r="K109" s="8">
        <v>232</v>
      </c>
    </row>
    <row r="110" spans="1:21" ht="26.25" customHeight="1" x14ac:dyDescent="0.25">
      <c r="A110" s="22" t="s">
        <v>119</v>
      </c>
      <c r="B110" s="3"/>
      <c r="C110" s="3"/>
      <c r="D110" s="3"/>
      <c r="E110" s="3"/>
      <c r="F110" s="3">
        <v>9</v>
      </c>
      <c r="G110" s="3">
        <v>20</v>
      </c>
      <c r="H110" s="8">
        <v>29</v>
      </c>
      <c r="I110" s="8">
        <v>37</v>
      </c>
      <c r="J110" s="8">
        <v>47</v>
      </c>
      <c r="K110" s="8">
        <v>47</v>
      </c>
    </row>
    <row r="111" spans="1:21" ht="18.600000000000001" customHeight="1" x14ac:dyDescent="0.25">
      <c r="A111" s="4" t="s">
        <v>13</v>
      </c>
      <c r="B111" s="3">
        <v>30</v>
      </c>
      <c r="C111" s="3">
        <v>33</v>
      </c>
      <c r="D111" s="3">
        <v>8</v>
      </c>
      <c r="E111" s="3">
        <v>15</v>
      </c>
      <c r="F111" s="3">
        <v>22</v>
      </c>
      <c r="G111" s="3">
        <v>11</v>
      </c>
      <c r="H111" s="8">
        <v>11</v>
      </c>
      <c r="I111" s="8">
        <v>38</v>
      </c>
      <c r="J111" s="8">
        <v>51</v>
      </c>
      <c r="K111" s="8">
        <v>21</v>
      </c>
    </row>
    <row r="112" spans="1:21" ht="21" customHeight="1" x14ac:dyDescent="0.25">
      <c r="A112" s="13" t="s">
        <v>91</v>
      </c>
      <c r="B112" s="13">
        <v>2840</v>
      </c>
      <c r="C112" s="13">
        <v>2807</v>
      </c>
      <c r="D112" s="13">
        <f>D113+D118+D125+D129+D133</f>
        <v>2659</v>
      </c>
      <c r="E112" s="13">
        <f>SUM(E113,E118,E125,E129,E133)</f>
        <v>2653</v>
      </c>
      <c r="F112" s="13">
        <f>SUM(F113,F118,F125,F129,F133)</f>
        <v>2699</v>
      </c>
      <c r="G112" s="13">
        <v>2755</v>
      </c>
      <c r="H112" s="13">
        <f>SUM(H113,H118,H125,H129,H133)</f>
        <v>2648</v>
      </c>
      <c r="I112" s="13">
        <f>SUM(I113,I118,I125,I129,I133)</f>
        <v>2694</v>
      </c>
      <c r="J112" s="13">
        <f>SUM(J113,J118,J125,J129,J133)</f>
        <v>2719</v>
      </c>
      <c r="K112" s="13">
        <f>SUM(K113,K118,K125,K129,K133)</f>
        <v>2705</v>
      </c>
    </row>
    <row r="113" spans="1:21" ht="19.5" customHeight="1" x14ac:dyDescent="0.25">
      <c r="A113" s="6" t="s">
        <v>92</v>
      </c>
      <c r="B113" s="6">
        <v>427</v>
      </c>
      <c r="C113" s="6">
        <v>429</v>
      </c>
      <c r="D113" s="6">
        <f t="shared" ref="D113:K113" si="11">SUM(D114:D117)</f>
        <v>364</v>
      </c>
      <c r="E113" s="6">
        <f t="shared" si="11"/>
        <v>347</v>
      </c>
      <c r="F113" s="6">
        <f t="shared" si="11"/>
        <v>350</v>
      </c>
      <c r="G113" s="6">
        <f t="shared" si="11"/>
        <v>398</v>
      </c>
      <c r="H113" s="6">
        <f t="shared" si="11"/>
        <v>357</v>
      </c>
      <c r="I113" s="6">
        <f t="shared" si="11"/>
        <v>388</v>
      </c>
      <c r="J113" s="6">
        <f t="shared" si="11"/>
        <v>396</v>
      </c>
      <c r="K113" s="6">
        <f t="shared" si="11"/>
        <v>371</v>
      </c>
    </row>
    <row r="114" spans="1:21" ht="19.5" customHeight="1" x14ac:dyDescent="0.25">
      <c r="A114" s="4" t="s">
        <v>93</v>
      </c>
      <c r="B114" s="3">
        <v>242</v>
      </c>
      <c r="C114" s="3">
        <v>241</v>
      </c>
      <c r="D114" s="3">
        <v>201</v>
      </c>
      <c r="E114" s="3">
        <v>189</v>
      </c>
      <c r="F114" s="3">
        <v>172</v>
      </c>
      <c r="G114" s="3">
        <v>200</v>
      </c>
      <c r="H114" s="8">
        <v>173</v>
      </c>
      <c r="I114" s="8">
        <v>175</v>
      </c>
      <c r="J114" s="8">
        <v>169</v>
      </c>
      <c r="K114" s="8">
        <v>156</v>
      </c>
    </row>
    <row r="115" spans="1:21" ht="19.5" customHeight="1" x14ac:dyDescent="0.25">
      <c r="A115" s="4" t="s">
        <v>94</v>
      </c>
      <c r="B115" s="3">
        <v>156</v>
      </c>
      <c r="C115" s="3">
        <v>161</v>
      </c>
      <c r="D115" s="3">
        <v>161</v>
      </c>
      <c r="E115" s="3">
        <v>155</v>
      </c>
      <c r="F115" s="3">
        <v>167</v>
      </c>
      <c r="G115" s="3">
        <v>192</v>
      </c>
      <c r="H115" s="8">
        <v>182</v>
      </c>
      <c r="I115" s="8">
        <v>201</v>
      </c>
      <c r="J115" s="8">
        <v>214</v>
      </c>
      <c r="K115" s="8">
        <v>207</v>
      </c>
    </row>
    <row r="116" spans="1:21" ht="19.5" customHeight="1" x14ac:dyDescent="0.25">
      <c r="A116" s="4" t="s">
        <v>95</v>
      </c>
      <c r="B116" s="3">
        <v>25</v>
      </c>
      <c r="C116" s="3">
        <v>22</v>
      </c>
      <c r="D116" s="3"/>
      <c r="E116" s="3"/>
      <c r="F116" s="3"/>
      <c r="G116" s="3"/>
      <c r="H116" s="8"/>
      <c r="I116" s="8"/>
      <c r="J116" s="8"/>
      <c r="K116" s="8"/>
    </row>
    <row r="117" spans="1:21" ht="19.5" customHeight="1" x14ac:dyDescent="0.25">
      <c r="A117" s="4" t="s">
        <v>13</v>
      </c>
      <c r="B117" s="3">
        <v>4</v>
      </c>
      <c r="C117" s="3">
        <v>5</v>
      </c>
      <c r="D117" s="3">
        <v>2</v>
      </c>
      <c r="E117" s="3">
        <v>3</v>
      </c>
      <c r="F117" s="3">
        <v>11</v>
      </c>
      <c r="G117" s="3">
        <v>6</v>
      </c>
      <c r="H117" s="8">
        <v>2</v>
      </c>
      <c r="I117" s="8">
        <v>12</v>
      </c>
      <c r="J117" s="8">
        <v>13</v>
      </c>
      <c r="K117" s="8">
        <v>8</v>
      </c>
      <c r="O117" s="20"/>
      <c r="P117" s="20"/>
      <c r="Q117" s="20"/>
      <c r="R117" s="20"/>
      <c r="S117" s="20"/>
      <c r="T117" s="21"/>
      <c r="U117" s="21"/>
    </row>
    <row r="118" spans="1:21" ht="19.5" customHeight="1" x14ac:dyDescent="0.25">
      <c r="A118" s="6" t="s">
        <v>97</v>
      </c>
      <c r="B118" s="6">
        <v>816</v>
      </c>
      <c r="C118" s="6">
        <v>820</v>
      </c>
      <c r="D118" s="6">
        <f t="shared" ref="D118:K118" si="12">SUM(D119:D124)</f>
        <v>807</v>
      </c>
      <c r="E118" s="6">
        <f t="shared" si="12"/>
        <v>833</v>
      </c>
      <c r="F118" s="6">
        <f t="shared" si="12"/>
        <v>835</v>
      </c>
      <c r="G118" s="6">
        <f t="shared" si="12"/>
        <v>810</v>
      </c>
      <c r="H118" s="6">
        <f t="shared" si="12"/>
        <v>797</v>
      </c>
      <c r="I118" s="6">
        <f t="shared" si="12"/>
        <v>797</v>
      </c>
      <c r="J118" s="6">
        <f t="shared" si="12"/>
        <v>815</v>
      </c>
      <c r="K118" s="6">
        <f t="shared" si="12"/>
        <v>782</v>
      </c>
      <c r="O118" s="20"/>
      <c r="P118" s="20"/>
      <c r="Q118" s="20"/>
      <c r="R118" s="20"/>
      <c r="S118" s="20"/>
      <c r="T118" s="21"/>
      <c r="U118" s="21"/>
    </row>
    <row r="119" spans="1:21" ht="19.5" customHeight="1" x14ac:dyDescent="0.25">
      <c r="A119" s="4" t="s">
        <v>98</v>
      </c>
      <c r="B119" s="3">
        <v>285</v>
      </c>
      <c r="C119" s="3">
        <v>291</v>
      </c>
      <c r="D119" s="3">
        <v>298</v>
      </c>
      <c r="E119" s="3">
        <v>306</v>
      </c>
      <c r="F119" s="3">
        <v>288</v>
      </c>
      <c r="G119" s="3">
        <v>282</v>
      </c>
      <c r="H119" s="8">
        <v>264</v>
      </c>
      <c r="I119" s="8">
        <v>275</v>
      </c>
      <c r="J119" s="8">
        <v>276</v>
      </c>
      <c r="K119" s="8">
        <v>262</v>
      </c>
      <c r="O119" s="20"/>
      <c r="P119" s="20"/>
      <c r="Q119" s="20"/>
      <c r="R119" s="20"/>
      <c r="S119" s="20"/>
      <c r="T119" s="21"/>
      <c r="U119" s="21"/>
    </row>
    <row r="120" spans="1:21" ht="19.5" customHeight="1" x14ac:dyDescent="0.25">
      <c r="A120" s="4" t="s">
        <v>76</v>
      </c>
      <c r="B120" s="3">
        <v>99</v>
      </c>
      <c r="C120" s="3">
        <v>105</v>
      </c>
      <c r="D120" s="3">
        <v>87</v>
      </c>
      <c r="E120" s="3">
        <v>92</v>
      </c>
      <c r="F120" s="3">
        <v>96</v>
      </c>
      <c r="G120" s="3">
        <v>91</v>
      </c>
      <c r="H120" s="8">
        <v>95</v>
      </c>
      <c r="I120" s="8">
        <v>92</v>
      </c>
      <c r="J120" s="8">
        <v>87</v>
      </c>
      <c r="K120" s="8">
        <v>94</v>
      </c>
      <c r="L120" s="17"/>
      <c r="O120" s="20"/>
      <c r="P120" s="20"/>
      <c r="Q120" s="20"/>
      <c r="R120" s="20"/>
      <c r="S120" s="20"/>
      <c r="T120" s="21"/>
      <c r="U120" s="21"/>
    </row>
    <row r="121" spans="1:21" ht="19.5" customHeight="1" x14ac:dyDescent="0.25">
      <c r="A121" s="4" t="s">
        <v>99</v>
      </c>
      <c r="B121" s="3">
        <v>242</v>
      </c>
      <c r="C121" s="3">
        <v>247</v>
      </c>
      <c r="D121" s="3">
        <v>249</v>
      </c>
      <c r="E121" s="3">
        <v>257</v>
      </c>
      <c r="F121" s="3">
        <v>260</v>
      </c>
      <c r="G121" s="3">
        <v>239</v>
      </c>
      <c r="H121" s="8">
        <v>228</v>
      </c>
      <c r="I121" s="8">
        <v>212</v>
      </c>
      <c r="J121" s="8">
        <v>211</v>
      </c>
      <c r="K121" s="8">
        <v>183</v>
      </c>
      <c r="O121" s="20"/>
      <c r="P121" s="20"/>
      <c r="Q121" s="20"/>
      <c r="R121" s="20"/>
      <c r="S121" s="20"/>
      <c r="T121" s="21"/>
      <c r="U121" s="21"/>
    </row>
    <row r="122" spans="1:21" ht="19.5" customHeight="1" x14ac:dyDescent="0.25">
      <c r="A122" s="4" t="s">
        <v>100</v>
      </c>
      <c r="B122" s="3">
        <v>170</v>
      </c>
      <c r="C122" s="3">
        <v>172</v>
      </c>
      <c r="D122" s="3">
        <v>169</v>
      </c>
      <c r="E122" s="3">
        <v>173</v>
      </c>
      <c r="F122" s="3">
        <v>175</v>
      </c>
      <c r="G122" s="3">
        <v>174</v>
      </c>
      <c r="H122" s="8">
        <v>172</v>
      </c>
      <c r="I122" s="8">
        <v>164</v>
      </c>
      <c r="J122" s="8">
        <v>170</v>
      </c>
      <c r="K122" s="8">
        <v>170</v>
      </c>
      <c r="O122" s="20"/>
      <c r="P122" s="20"/>
      <c r="Q122" s="20"/>
      <c r="R122" s="20"/>
      <c r="S122" s="20"/>
      <c r="T122" s="21"/>
      <c r="U122" s="21"/>
    </row>
    <row r="123" spans="1:21" ht="19.5" customHeight="1" x14ac:dyDescent="0.25">
      <c r="A123" s="4" t="s">
        <v>101</v>
      </c>
      <c r="B123" s="3"/>
      <c r="C123" s="3"/>
      <c r="D123" s="3"/>
      <c r="E123" s="3"/>
      <c r="F123" s="3">
        <v>10</v>
      </c>
      <c r="G123" s="3">
        <v>19</v>
      </c>
      <c r="H123" s="8">
        <v>31</v>
      </c>
      <c r="I123" s="8">
        <v>40</v>
      </c>
      <c r="J123" s="8">
        <v>48</v>
      </c>
      <c r="K123" s="8">
        <v>55</v>
      </c>
      <c r="O123" s="20"/>
      <c r="P123" s="20"/>
      <c r="Q123" s="20"/>
      <c r="R123" s="20"/>
      <c r="S123" s="20"/>
      <c r="T123" s="21"/>
      <c r="U123" s="21"/>
    </row>
    <row r="124" spans="1:21" ht="19.5" customHeight="1" x14ac:dyDescent="0.25">
      <c r="A124" s="4" t="s">
        <v>13</v>
      </c>
      <c r="B124" s="3">
        <v>20</v>
      </c>
      <c r="C124" s="3">
        <v>5</v>
      </c>
      <c r="D124" s="3">
        <v>4</v>
      </c>
      <c r="E124" s="3">
        <v>5</v>
      </c>
      <c r="F124" s="3">
        <v>6</v>
      </c>
      <c r="G124" s="3">
        <v>5</v>
      </c>
      <c r="H124" s="8">
        <v>7</v>
      </c>
      <c r="I124" s="8">
        <v>14</v>
      </c>
      <c r="J124" s="8">
        <v>23</v>
      </c>
      <c r="K124" s="8">
        <v>18</v>
      </c>
      <c r="O124" s="20"/>
      <c r="P124" s="20"/>
      <c r="Q124" s="20"/>
      <c r="R124" s="20"/>
      <c r="S124" s="20"/>
      <c r="T124" s="21"/>
      <c r="U124" s="21"/>
    </row>
    <row r="125" spans="1:21" ht="19.5" customHeight="1" x14ac:dyDescent="0.25">
      <c r="A125" s="6" t="s">
        <v>102</v>
      </c>
      <c r="B125" s="6">
        <v>993</v>
      </c>
      <c r="C125" s="6">
        <v>1003</v>
      </c>
      <c r="D125" s="6">
        <f t="shared" ref="D125:K125" si="13">SUM(D126:D128)</f>
        <v>968</v>
      </c>
      <c r="E125" s="6">
        <f t="shared" si="13"/>
        <v>977</v>
      </c>
      <c r="F125" s="6">
        <f t="shared" si="13"/>
        <v>1013</v>
      </c>
      <c r="G125" s="6">
        <f t="shared" si="13"/>
        <v>1046</v>
      </c>
      <c r="H125" s="6">
        <f t="shared" si="13"/>
        <v>999</v>
      </c>
      <c r="I125" s="6">
        <f t="shared" si="13"/>
        <v>1012</v>
      </c>
      <c r="J125" s="6">
        <f t="shared" si="13"/>
        <v>981</v>
      </c>
      <c r="K125" s="6">
        <f t="shared" si="13"/>
        <v>1004</v>
      </c>
      <c r="O125" s="20"/>
      <c r="P125" s="20"/>
      <c r="Q125" s="20"/>
      <c r="R125" s="20"/>
      <c r="S125" s="20"/>
      <c r="T125" s="21"/>
      <c r="U125" s="21"/>
    </row>
    <row r="126" spans="1:21" ht="19.5" customHeight="1" x14ac:dyDescent="0.25">
      <c r="A126" s="4" t="s">
        <v>54</v>
      </c>
      <c r="B126" s="3">
        <v>476</v>
      </c>
      <c r="C126" s="3">
        <v>484</v>
      </c>
      <c r="D126" s="3">
        <v>467</v>
      </c>
      <c r="E126" s="3">
        <v>456</v>
      </c>
      <c r="F126" s="3">
        <v>478</v>
      </c>
      <c r="G126" s="3">
        <v>491</v>
      </c>
      <c r="H126" s="8">
        <v>482</v>
      </c>
      <c r="I126" s="8">
        <v>482</v>
      </c>
      <c r="J126" s="8">
        <v>452</v>
      </c>
      <c r="K126" s="8">
        <v>453</v>
      </c>
    </row>
    <row r="127" spans="1:21" ht="19.5" customHeight="1" x14ac:dyDescent="0.25">
      <c r="A127" s="4" t="s">
        <v>55</v>
      </c>
      <c r="B127" s="3">
        <v>514</v>
      </c>
      <c r="C127" s="3">
        <v>518</v>
      </c>
      <c r="D127" s="3">
        <v>501</v>
      </c>
      <c r="E127" s="3">
        <v>520</v>
      </c>
      <c r="F127" s="3">
        <v>535</v>
      </c>
      <c r="G127" s="3">
        <v>554</v>
      </c>
      <c r="H127" s="8">
        <v>515</v>
      </c>
      <c r="I127" s="8">
        <v>528</v>
      </c>
      <c r="J127" s="8">
        <v>525</v>
      </c>
      <c r="K127" s="8">
        <v>549</v>
      </c>
    </row>
    <row r="128" spans="1:21" ht="19.5" customHeight="1" x14ac:dyDescent="0.25">
      <c r="A128" s="4" t="s">
        <v>13</v>
      </c>
      <c r="B128" s="3">
        <v>3</v>
      </c>
      <c r="C128" s="3">
        <v>1</v>
      </c>
      <c r="D128" s="3"/>
      <c r="E128" s="3">
        <v>1</v>
      </c>
      <c r="F128" s="3"/>
      <c r="G128" s="3">
        <v>1</v>
      </c>
      <c r="H128" s="8">
        <v>2</v>
      </c>
      <c r="I128" s="8">
        <v>2</v>
      </c>
      <c r="J128" s="8">
        <v>4</v>
      </c>
      <c r="K128" s="8">
        <v>2</v>
      </c>
    </row>
    <row r="129" spans="1:21" ht="19.5" customHeight="1" x14ac:dyDescent="0.25">
      <c r="A129" s="6" t="s">
        <v>103</v>
      </c>
      <c r="B129" s="6">
        <v>397</v>
      </c>
      <c r="C129" s="6">
        <v>357</v>
      </c>
      <c r="D129" s="6">
        <f t="shared" ref="D129:K129" si="14">SUM(D130:D132)</f>
        <v>313</v>
      </c>
      <c r="E129" s="6">
        <f t="shared" si="14"/>
        <v>294</v>
      </c>
      <c r="F129" s="6">
        <f t="shared" si="14"/>
        <v>301</v>
      </c>
      <c r="G129" s="6">
        <f t="shared" si="14"/>
        <v>290</v>
      </c>
      <c r="H129" s="6">
        <f t="shared" si="14"/>
        <v>281</v>
      </c>
      <c r="I129" s="6">
        <f t="shared" si="14"/>
        <v>283</v>
      </c>
      <c r="J129" s="6">
        <f t="shared" si="14"/>
        <v>316</v>
      </c>
      <c r="K129" s="6">
        <f t="shared" si="14"/>
        <v>318</v>
      </c>
    </row>
    <row r="130" spans="1:21" ht="19.5" customHeight="1" x14ac:dyDescent="0.25">
      <c r="A130" s="4" t="s">
        <v>49</v>
      </c>
      <c r="B130" s="3">
        <v>296</v>
      </c>
      <c r="C130" s="3">
        <v>262</v>
      </c>
      <c r="D130" s="3">
        <v>226</v>
      </c>
      <c r="E130" s="3">
        <v>183</v>
      </c>
      <c r="F130" s="3">
        <v>190</v>
      </c>
      <c r="G130" s="3">
        <v>173</v>
      </c>
      <c r="H130" s="8">
        <v>176</v>
      </c>
      <c r="I130" s="8">
        <v>160</v>
      </c>
      <c r="J130" s="8">
        <v>159</v>
      </c>
      <c r="K130" s="8">
        <v>162</v>
      </c>
    </row>
    <row r="131" spans="1:21" ht="19.5" customHeight="1" x14ac:dyDescent="0.25">
      <c r="A131" s="4" t="s">
        <v>96</v>
      </c>
      <c r="B131" s="3">
        <v>88</v>
      </c>
      <c r="C131" s="3">
        <v>79</v>
      </c>
      <c r="D131" s="3">
        <v>78</v>
      </c>
      <c r="E131" s="3">
        <v>101</v>
      </c>
      <c r="F131" s="3">
        <v>104</v>
      </c>
      <c r="G131" s="3">
        <v>108</v>
      </c>
      <c r="H131" s="8">
        <v>94</v>
      </c>
      <c r="I131" s="8">
        <v>99</v>
      </c>
      <c r="J131" s="8">
        <v>135</v>
      </c>
      <c r="K131" s="8">
        <v>145</v>
      </c>
    </row>
    <row r="132" spans="1:21" ht="19.5" customHeight="1" x14ac:dyDescent="0.25">
      <c r="A132" s="4" t="s">
        <v>13</v>
      </c>
      <c r="B132" s="3">
        <v>13</v>
      </c>
      <c r="C132" s="3">
        <v>16</v>
      </c>
      <c r="D132" s="3">
        <v>9</v>
      </c>
      <c r="E132" s="3">
        <v>10</v>
      </c>
      <c r="F132" s="3">
        <v>7</v>
      </c>
      <c r="G132" s="3">
        <v>9</v>
      </c>
      <c r="H132" s="8">
        <v>11</v>
      </c>
      <c r="I132" s="8">
        <v>24</v>
      </c>
      <c r="J132" s="8">
        <v>22</v>
      </c>
      <c r="K132" s="8">
        <v>11</v>
      </c>
    </row>
    <row r="133" spans="1:21" ht="19.5" customHeight="1" x14ac:dyDescent="0.25">
      <c r="A133" s="6" t="s">
        <v>104</v>
      </c>
      <c r="B133" s="6">
        <v>207</v>
      </c>
      <c r="C133" s="6">
        <v>198</v>
      </c>
      <c r="D133" s="6">
        <v>207</v>
      </c>
      <c r="E133" s="6">
        <f t="shared" ref="E133:I133" si="15">SUM(E134:E135)</f>
        <v>202</v>
      </c>
      <c r="F133" s="6">
        <f t="shared" si="15"/>
        <v>200</v>
      </c>
      <c r="G133" s="6">
        <f t="shared" si="15"/>
        <v>211</v>
      </c>
      <c r="H133" s="6">
        <f t="shared" si="15"/>
        <v>214</v>
      </c>
      <c r="I133" s="6">
        <f t="shared" si="15"/>
        <v>214</v>
      </c>
      <c r="J133" s="6">
        <f>SUM(J134:J135)</f>
        <v>211</v>
      </c>
      <c r="K133" s="6">
        <f>SUM(K134)</f>
        <v>230</v>
      </c>
    </row>
    <row r="134" spans="1:21" ht="19.5" customHeight="1" x14ac:dyDescent="0.25">
      <c r="A134" s="4" t="s">
        <v>25</v>
      </c>
      <c r="B134" s="3">
        <v>207</v>
      </c>
      <c r="C134" s="3">
        <v>198</v>
      </c>
      <c r="D134" s="3">
        <v>207</v>
      </c>
      <c r="E134" s="3">
        <v>201</v>
      </c>
      <c r="F134" s="3">
        <v>199</v>
      </c>
      <c r="G134" s="3">
        <v>210</v>
      </c>
      <c r="H134" s="8">
        <v>211</v>
      </c>
      <c r="I134" s="8">
        <v>209</v>
      </c>
      <c r="J134" s="8">
        <v>208</v>
      </c>
      <c r="K134" s="8">
        <v>230</v>
      </c>
      <c r="O134" s="20"/>
      <c r="P134" s="20"/>
      <c r="Q134" s="20"/>
      <c r="R134" s="20"/>
      <c r="S134" s="20"/>
      <c r="T134" s="21"/>
      <c r="U134" s="21"/>
    </row>
    <row r="135" spans="1:21" ht="19.5" customHeight="1" x14ac:dyDescent="0.25">
      <c r="A135" s="4" t="s">
        <v>13</v>
      </c>
      <c r="B135" s="3"/>
      <c r="C135" s="3"/>
      <c r="D135" s="3"/>
      <c r="E135" s="3">
        <v>1</v>
      </c>
      <c r="F135" s="3">
        <v>1</v>
      </c>
      <c r="G135" s="3">
        <v>1</v>
      </c>
      <c r="H135" s="8">
        <v>3</v>
      </c>
      <c r="I135" s="8">
        <v>5</v>
      </c>
      <c r="J135" s="8">
        <v>3</v>
      </c>
      <c r="K135" s="8"/>
      <c r="O135" s="20"/>
      <c r="P135" s="20"/>
      <c r="Q135" s="20"/>
      <c r="R135" s="20"/>
      <c r="S135" s="20"/>
      <c r="T135" s="21"/>
      <c r="U135" s="21"/>
    </row>
    <row r="136" spans="1:21" ht="21" customHeight="1" x14ac:dyDescent="0.25">
      <c r="A136" s="13" t="s">
        <v>105</v>
      </c>
      <c r="B136" s="13">
        <v>1765</v>
      </c>
      <c r="C136" s="13">
        <v>1817</v>
      </c>
      <c r="D136" s="13">
        <f>D137+D142+D150</f>
        <v>1752</v>
      </c>
      <c r="E136" s="13">
        <f>E137+E142+E150</f>
        <v>1789</v>
      </c>
      <c r="F136" s="13">
        <f>SUM(F137,F142,F150)</f>
        <v>1765</v>
      </c>
      <c r="G136" s="13">
        <v>1819</v>
      </c>
      <c r="H136" s="13">
        <f>SUM(H137,H142,H150)</f>
        <v>1804</v>
      </c>
      <c r="I136" s="13">
        <f>SUM(I137,I142,I150)</f>
        <v>1869</v>
      </c>
      <c r="J136" s="13">
        <f>SUM(J137,J142,J150)</f>
        <v>1883</v>
      </c>
      <c r="K136" s="13">
        <f>SUM(K137,K142,K150)</f>
        <v>1914</v>
      </c>
      <c r="O136" s="20"/>
      <c r="P136" s="20"/>
      <c r="Q136" s="20"/>
      <c r="R136" s="20"/>
      <c r="S136" s="20"/>
      <c r="T136" s="21"/>
      <c r="U136" s="21"/>
    </row>
    <row r="137" spans="1:21" ht="19.5" customHeight="1" x14ac:dyDescent="0.25">
      <c r="A137" s="6" t="s">
        <v>106</v>
      </c>
      <c r="B137" s="6">
        <v>184</v>
      </c>
      <c r="C137" s="6">
        <v>192</v>
      </c>
      <c r="D137" s="6">
        <f>SUM(D138:D141)</f>
        <v>192</v>
      </c>
      <c r="E137" s="6">
        <f>SUM(E138:E139)</f>
        <v>196</v>
      </c>
      <c r="F137" s="6">
        <f>SUM(F138:F139)</f>
        <v>191</v>
      </c>
      <c r="G137" s="6">
        <f>SUM(G138:G139)</f>
        <v>207</v>
      </c>
      <c r="H137" s="6">
        <f>SUM(H138:H141)</f>
        <v>189</v>
      </c>
      <c r="I137" s="6">
        <f>SUM(I138:I141)</f>
        <v>193</v>
      </c>
      <c r="J137" s="6">
        <f>SUM(J138:J141)</f>
        <v>200</v>
      </c>
      <c r="K137" s="6">
        <f>SUM(K138:K141)</f>
        <v>242</v>
      </c>
      <c r="O137" s="20"/>
      <c r="P137" s="20"/>
      <c r="Q137" s="20"/>
      <c r="R137" s="20"/>
      <c r="S137" s="20"/>
      <c r="T137" s="21"/>
      <c r="U137" s="21"/>
    </row>
    <row r="138" spans="1:21" ht="19.5" customHeight="1" x14ac:dyDescent="0.25">
      <c r="A138" s="4" t="s">
        <v>19</v>
      </c>
      <c r="B138" s="3">
        <v>76</v>
      </c>
      <c r="C138" s="3">
        <v>78</v>
      </c>
      <c r="D138" s="3">
        <v>73</v>
      </c>
      <c r="E138" s="3">
        <v>75</v>
      </c>
      <c r="F138" s="3">
        <v>68</v>
      </c>
      <c r="G138" s="3">
        <v>86</v>
      </c>
      <c r="H138" s="8">
        <v>66</v>
      </c>
      <c r="I138" s="8">
        <v>78</v>
      </c>
      <c r="J138" s="8">
        <v>82</v>
      </c>
      <c r="K138" s="8">
        <v>96</v>
      </c>
      <c r="O138" s="20"/>
      <c r="P138" s="20"/>
      <c r="Q138" s="20"/>
      <c r="R138" s="20"/>
      <c r="S138" s="20"/>
      <c r="T138" s="21"/>
      <c r="U138" s="21"/>
    </row>
    <row r="139" spans="1:21" ht="19.5" customHeight="1" x14ac:dyDescent="0.25">
      <c r="A139" s="4" t="s">
        <v>21</v>
      </c>
      <c r="B139" s="3">
        <v>105</v>
      </c>
      <c r="C139" s="3">
        <v>114</v>
      </c>
      <c r="D139" s="3">
        <v>119</v>
      </c>
      <c r="E139" s="3">
        <v>121</v>
      </c>
      <c r="F139" s="3">
        <v>123</v>
      </c>
      <c r="G139" s="3">
        <v>121</v>
      </c>
      <c r="H139" s="8">
        <v>112</v>
      </c>
      <c r="I139" s="8">
        <v>97</v>
      </c>
      <c r="J139" s="8">
        <v>98</v>
      </c>
      <c r="K139" s="8">
        <v>117</v>
      </c>
      <c r="O139" s="20"/>
      <c r="P139" s="20"/>
      <c r="Q139" s="20"/>
      <c r="R139" s="20"/>
      <c r="S139" s="20"/>
      <c r="T139" s="21"/>
      <c r="U139" s="21"/>
    </row>
    <row r="140" spans="1:21" ht="19.5" customHeight="1" x14ac:dyDescent="0.25">
      <c r="A140" s="4" t="s">
        <v>114</v>
      </c>
      <c r="B140" s="3"/>
      <c r="C140" s="3"/>
      <c r="D140" s="3"/>
      <c r="E140" s="3"/>
      <c r="F140" s="3"/>
      <c r="G140" s="3"/>
      <c r="H140" s="8">
        <v>10</v>
      </c>
      <c r="I140" s="8">
        <v>15</v>
      </c>
      <c r="J140" s="8">
        <v>18</v>
      </c>
      <c r="K140" s="8">
        <v>25</v>
      </c>
      <c r="O140" s="20"/>
      <c r="P140" s="20"/>
      <c r="Q140" s="20"/>
      <c r="R140" s="20"/>
      <c r="S140" s="20"/>
      <c r="T140" s="21"/>
      <c r="U140" s="21"/>
    </row>
    <row r="141" spans="1:21" ht="19.5" customHeight="1" x14ac:dyDescent="0.25">
      <c r="A141" s="4" t="s">
        <v>13</v>
      </c>
      <c r="B141" s="3">
        <v>3</v>
      </c>
      <c r="C141" s="3"/>
      <c r="D141" s="3"/>
      <c r="E141" s="3"/>
      <c r="F141" s="3"/>
      <c r="G141" s="3"/>
      <c r="H141" s="8">
        <v>1</v>
      </c>
      <c r="I141" s="8">
        <v>3</v>
      </c>
      <c r="J141" s="8">
        <v>2</v>
      </c>
      <c r="K141" s="8">
        <v>4</v>
      </c>
      <c r="O141" s="20"/>
      <c r="P141" s="20"/>
      <c r="Q141" s="20"/>
      <c r="R141" s="20"/>
      <c r="S141" s="20"/>
      <c r="T141" s="21"/>
      <c r="U141" s="21"/>
    </row>
    <row r="142" spans="1:21" ht="19.5" customHeight="1" x14ac:dyDescent="0.25">
      <c r="A142" s="6" t="s">
        <v>107</v>
      </c>
      <c r="B142" s="6">
        <v>1446</v>
      </c>
      <c r="C142" s="6">
        <v>1494</v>
      </c>
      <c r="D142" s="6">
        <f t="shared" ref="D142:J142" si="16">SUM(D143:D149)</f>
        <v>1426</v>
      </c>
      <c r="E142" s="6">
        <f t="shared" si="16"/>
        <v>1458</v>
      </c>
      <c r="F142" s="6">
        <f t="shared" si="16"/>
        <v>1441</v>
      </c>
      <c r="G142" s="6">
        <f t="shared" si="16"/>
        <v>1479</v>
      </c>
      <c r="H142" s="6">
        <f t="shared" si="16"/>
        <v>1477</v>
      </c>
      <c r="I142" s="6">
        <f t="shared" si="16"/>
        <v>1535</v>
      </c>
      <c r="J142" s="6">
        <f t="shared" si="16"/>
        <v>1544</v>
      </c>
      <c r="K142" s="6">
        <f>SUM(K143:K149)</f>
        <v>1529</v>
      </c>
      <c r="O142" s="20"/>
      <c r="P142" s="20"/>
      <c r="Q142" s="20"/>
      <c r="R142" s="20"/>
      <c r="S142" s="20"/>
      <c r="T142" s="21"/>
      <c r="U142" s="21"/>
    </row>
    <row r="143" spans="1:21" ht="19.5" customHeight="1" x14ac:dyDescent="0.25">
      <c r="A143" s="4" t="s">
        <v>49</v>
      </c>
      <c r="B143" s="3">
        <v>163</v>
      </c>
      <c r="C143" s="3">
        <v>158</v>
      </c>
      <c r="D143" s="3">
        <v>149</v>
      </c>
      <c r="E143" s="3">
        <v>140</v>
      </c>
      <c r="F143" s="3">
        <v>137</v>
      </c>
      <c r="G143" s="3">
        <v>144</v>
      </c>
      <c r="H143" s="8">
        <v>118</v>
      </c>
      <c r="I143" s="8">
        <v>115</v>
      </c>
      <c r="J143" s="8">
        <v>104</v>
      </c>
      <c r="K143" s="8">
        <v>106</v>
      </c>
    </row>
    <row r="144" spans="1:21" ht="19.5" customHeight="1" x14ac:dyDescent="0.25">
      <c r="A144" s="4" t="s">
        <v>108</v>
      </c>
      <c r="B144" s="3">
        <v>173</v>
      </c>
      <c r="C144" s="3">
        <v>187</v>
      </c>
      <c r="D144" s="3">
        <v>163</v>
      </c>
      <c r="E144" s="3">
        <v>175</v>
      </c>
      <c r="F144" s="3">
        <v>161</v>
      </c>
      <c r="G144" s="3">
        <v>179</v>
      </c>
      <c r="H144" s="8">
        <v>178</v>
      </c>
      <c r="I144" s="8">
        <v>179</v>
      </c>
      <c r="J144" s="8">
        <v>171</v>
      </c>
      <c r="K144" s="8">
        <v>156</v>
      </c>
    </row>
    <row r="145" spans="1:21" ht="19.5" customHeight="1" x14ac:dyDescent="0.25">
      <c r="A145" s="4" t="s">
        <v>54</v>
      </c>
      <c r="B145" s="3">
        <v>349</v>
      </c>
      <c r="C145" s="3">
        <v>367</v>
      </c>
      <c r="D145" s="3">
        <v>364</v>
      </c>
      <c r="E145" s="3">
        <v>356</v>
      </c>
      <c r="F145" s="3">
        <v>343</v>
      </c>
      <c r="G145" s="3">
        <v>360</v>
      </c>
      <c r="H145" s="8">
        <v>372</v>
      </c>
      <c r="I145" s="8">
        <v>388</v>
      </c>
      <c r="J145" s="8">
        <v>395</v>
      </c>
      <c r="K145" s="8">
        <v>408</v>
      </c>
    </row>
    <row r="146" spans="1:21" ht="19.5" customHeight="1" x14ac:dyDescent="0.25">
      <c r="A146" s="4" t="s">
        <v>55</v>
      </c>
      <c r="B146" s="3">
        <v>385</v>
      </c>
      <c r="C146" s="3">
        <v>399</v>
      </c>
      <c r="D146" s="3">
        <v>378</v>
      </c>
      <c r="E146" s="3">
        <v>389</v>
      </c>
      <c r="F146" s="3">
        <v>407</v>
      </c>
      <c r="G146" s="3">
        <v>419</v>
      </c>
      <c r="H146" s="8">
        <v>410</v>
      </c>
      <c r="I146" s="8">
        <v>447</v>
      </c>
      <c r="J146" s="8">
        <v>466</v>
      </c>
      <c r="K146" s="8">
        <v>476</v>
      </c>
    </row>
    <row r="147" spans="1:21" ht="19.5" customHeight="1" x14ac:dyDescent="0.25">
      <c r="A147" s="4" t="s">
        <v>109</v>
      </c>
      <c r="B147" s="3">
        <v>343</v>
      </c>
      <c r="C147" s="3">
        <v>354</v>
      </c>
      <c r="D147" s="3">
        <v>350</v>
      </c>
      <c r="E147" s="3">
        <v>366</v>
      </c>
      <c r="F147" s="3">
        <v>350</v>
      </c>
      <c r="G147" s="3">
        <v>362</v>
      </c>
      <c r="H147" s="8">
        <v>359</v>
      </c>
      <c r="I147" s="8">
        <v>352</v>
      </c>
      <c r="J147" s="8">
        <v>353</v>
      </c>
      <c r="K147" s="8">
        <v>357</v>
      </c>
    </row>
    <row r="148" spans="1:21" ht="19.5" customHeight="1" x14ac:dyDescent="0.25">
      <c r="A148" s="4" t="s">
        <v>110</v>
      </c>
      <c r="B148" s="3">
        <v>10</v>
      </c>
      <c r="C148" s="3">
        <v>1</v>
      </c>
      <c r="D148" s="3"/>
      <c r="E148" s="3"/>
      <c r="F148" s="3"/>
      <c r="G148" s="3"/>
      <c r="H148" s="8"/>
      <c r="I148" s="8"/>
      <c r="J148" s="8"/>
      <c r="K148" s="8"/>
    </row>
    <row r="149" spans="1:21" ht="19.5" customHeight="1" x14ac:dyDescent="0.25">
      <c r="A149" s="4" t="s">
        <v>13</v>
      </c>
      <c r="B149" s="3">
        <v>23</v>
      </c>
      <c r="C149" s="3">
        <v>28</v>
      </c>
      <c r="D149" s="3">
        <v>22</v>
      </c>
      <c r="E149" s="3">
        <v>32</v>
      </c>
      <c r="F149" s="3">
        <v>43</v>
      </c>
      <c r="G149" s="3">
        <v>15</v>
      </c>
      <c r="H149" s="8">
        <v>40</v>
      </c>
      <c r="I149" s="8">
        <v>54</v>
      </c>
      <c r="J149" s="8">
        <v>55</v>
      </c>
      <c r="K149" s="8">
        <v>26</v>
      </c>
    </row>
    <row r="150" spans="1:21" ht="19.5" customHeight="1" x14ac:dyDescent="0.25">
      <c r="A150" s="6" t="s">
        <v>104</v>
      </c>
      <c r="B150" s="6">
        <v>135</v>
      </c>
      <c r="C150" s="6">
        <v>131</v>
      </c>
      <c r="D150" s="6">
        <f t="shared" ref="D150" si="17">SUM(D151:D152)</f>
        <v>134</v>
      </c>
      <c r="E150" s="6">
        <f t="shared" ref="E150" si="18">SUM(E151:E152)</f>
        <v>135</v>
      </c>
      <c r="F150" s="6">
        <f t="shared" ref="F150:H150" si="19">SUM(F151:F152)</f>
        <v>133</v>
      </c>
      <c r="G150" s="6">
        <f t="shared" si="19"/>
        <v>133</v>
      </c>
      <c r="H150" s="6">
        <f t="shared" si="19"/>
        <v>138</v>
      </c>
      <c r="I150" s="6">
        <f>SUM(I151:I152)</f>
        <v>141</v>
      </c>
      <c r="J150" s="6">
        <f>SUM(J151:J152)</f>
        <v>139</v>
      </c>
      <c r="K150" s="6">
        <f>SUM(K151:K152)</f>
        <v>143</v>
      </c>
    </row>
    <row r="151" spans="1:21" ht="19.5" customHeight="1" x14ac:dyDescent="0.25">
      <c r="A151" s="4" t="s">
        <v>25</v>
      </c>
      <c r="B151" s="3">
        <v>135</v>
      </c>
      <c r="C151" s="3">
        <v>131</v>
      </c>
      <c r="D151" s="3">
        <v>134</v>
      </c>
      <c r="E151" s="3">
        <v>135</v>
      </c>
      <c r="F151" s="3">
        <v>133</v>
      </c>
      <c r="G151" s="3">
        <v>133</v>
      </c>
      <c r="H151" s="8">
        <v>138</v>
      </c>
      <c r="I151" s="8">
        <v>140</v>
      </c>
      <c r="J151" s="8">
        <v>137</v>
      </c>
      <c r="K151" s="8">
        <v>142</v>
      </c>
      <c r="O151" s="20"/>
      <c r="P151" s="20"/>
      <c r="Q151" s="20"/>
      <c r="R151" s="20"/>
      <c r="S151" s="20"/>
      <c r="T151" s="21"/>
      <c r="U151" s="21"/>
    </row>
    <row r="152" spans="1:21" ht="19.5" customHeight="1" x14ac:dyDescent="0.25">
      <c r="A152" s="4" t="s">
        <v>13</v>
      </c>
      <c r="B152" s="3"/>
      <c r="C152" s="3"/>
      <c r="D152" s="3"/>
      <c r="E152" s="3"/>
      <c r="F152" s="3"/>
      <c r="G152" s="3"/>
      <c r="H152" s="8"/>
      <c r="I152" s="8">
        <v>1</v>
      </c>
      <c r="J152" s="8">
        <v>2</v>
      </c>
      <c r="K152" s="8">
        <v>1</v>
      </c>
      <c r="O152" s="20"/>
      <c r="P152" s="20"/>
      <c r="Q152" s="20"/>
      <c r="R152" s="20"/>
      <c r="S152" s="20"/>
      <c r="T152" s="21"/>
      <c r="U152" s="21"/>
    </row>
    <row r="153" spans="1:21" ht="21" customHeight="1" x14ac:dyDescent="0.25">
      <c r="A153" s="11" t="s">
        <v>111</v>
      </c>
      <c r="B153" s="11">
        <v>28368</v>
      </c>
      <c r="C153" s="11">
        <v>28210</v>
      </c>
      <c r="D153" s="11">
        <f>D136+D112+D10</f>
        <v>26737</v>
      </c>
      <c r="E153" s="11">
        <f>SUM(E136,E112,E10)</f>
        <v>26732</v>
      </c>
      <c r="F153" s="11">
        <f>SUM(F10,F112,F136)</f>
        <v>26756</v>
      </c>
      <c r="G153" s="11">
        <v>27006</v>
      </c>
      <c r="H153" s="11">
        <f>SUM(H10,H112,H136)</f>
        <v>26543</v>
      </c>
      <c r="I153" s="11">
        <f>SUM(I10,I112,I136)</f>
        <v>27062</v>
      </c>
      <c r="J153" s="11">
        <f>SUM(J136,J112,J10)</f>
        <v>27143</v>
      </c>
      <c r="K153" s="11">
        <f>SUM(K136,K112,K10)</f>
        <v>27331</v>
      </c>
      <c r="O153" s="20"/>
      <c r="P153" s="20"/>
      <c r="Q153" s="20"/>
      <c r="R153" s="20"/>
      <c r="S153" s="20"/>
      <c r="T153" s="21"/>
      <c r="U153" s="21"/>
    </row>
    <row r="154" spans="1:21" x14ac:dyDescent="0.25">
      <c r="H154"/>
      <c r="I154"/>
      <c r="J154"/>
      <c r="K154"/>
      <c r="O154" s="20"/>
      <c r="P154" s="20"/>
      <c r="Q154" s="20"/>
      <c r="R154" s="20"/>
      <c r="S154" s="20"/>
      <c r="T154" s="21"/>
      <c r="U154" s="21"/>
    </row>
    <row r="155" spans="1:2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O155" s="20"/>
      <c r="P155" s="20"/>
      <c r="Q155" s="20"/>
      <c r="R155" s="20"/>
      <c r="S155" s="20"/>
      <c r="T155" s="21"/>
      <c r="U155" s="21"/>
    </row>
    <row r="156" spans="1:2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O156" s="20"/>
      <c r="P156" s="20"/>
      <c r="Q156" s="20"/>
      <c r="R156" s="20"/>
      <c r="S156" s="20"/>
      <c r="T156" s="21"/>
      <c r="U156" s="21"/>
    </row>
    <row r="157" spans="1:2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O157" s="20"/>
      <c r="P157" s="20"/>
      <c r="Q157" s="20"/>
      <c r="R157" s="20"/>
      <c r="S157" s="20"/>
      <c r="T157" s="21"/>
      <c r="U157" s="21"/>
    </row>
    <row r="158" spans="1:2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O158" s="20"/>
      <c r="P158" s="20"/>
      <c r="Q158" s="20"/>
      <c r="R158" s="20"/>
      <c r="S158" s="20"/>
      <c r="T158" s="21"/>
      <c r="U158" s="21"/>
    </row>
    <row r="159" spans="1:2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O159" s="20"/>
      <c r="P159" s="20"/>
      <c r="Q159" s="20"/>
      <c r="R159" s="20"/>
      <c r="S159" s="20"/>
      <c r="T159" s="21"/>
      <c r="U159" s="21"/>
    </row>
    <row r="160" spans="1:2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2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2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spans="1:2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2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spans="1:2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1:2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2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2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O168" s="20"/>
      <c r="P168" s="20"/>
      <c r="Q168" s="20"/>
      <c r="R168" s="20"/>
      <c r="S168" s="20"/>
      <c r="T168" s="21"/>
      <c r="U168" s="21"/>
    </row>
    <row r="169" spans="1:2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O169" s="20"/>
      <c r="P169" s="20"/>
      <c r="Q169" s="20"/>
      <c r="R169" s="20"/>
      <c r="S169" s="20"/>
      <c r="T169" s="21"/>
      <c r="U169" s="21"/>
    </row>
    <row r="170" spans="1:2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O170" s="20"/>
      <c r="P170" s="20"/>
      <c r="Q170" s="20"/>
      <c r="R170" s="20"/>
      <c r="S170" s="20"/>
      <c r="T170" s="21"/>
      <c r="U170" s="21"/>
    </row>
    <row r="171" spans="1:2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O171" s="20"/>
      <c r="P171" s="20"/>
      <c r="Q171" s="20"/>
      <c r="R171" s="20"/>
      <c r="S171" s="20"/>
      <c r="T171" s="21"/>
      <c r="U171" s="21"/>
    </row>
    <row r="172" spans="1:2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O172" s="20"/>
      <c r="P172" s="20"/>
      <c r="Q172" s="20"/>
      <c r="R172" s="20"/>
      <c r="S172" s="20"/>
      <c r="T172" s="21"/>
      <c r="U172" s="21"/>
    </row>
    <row r="173" spans="1:2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O173" s="20"/>
      <c r="P173" s="20"/>
      <c r="Q173" s="20"/>
      <c r="R173" s="20"/>
      <c r="S173" s="20"/>
      <c r="T173" s="21"/>
      <c r="U173" s="21"/>
    </row>
    <row r="174" spans="1:21" x14ac:dyDescent="0.25">
      <c r="A174" s="14"/>
      <c r="B174" s="14"/>
      <c r="C174" s="14"/>
      <c r="D174" s="14"/>
      <c r="E174" s="14"/>
      <c r="F174" s="14"/>
      <c r="G174" s="14"/>
      <c r="H174" s="16"/>
      <c r="I174" s="16"/>
      <c r="J174" s="16"/>
      <c r="K174" s="16"/>
      <c r="O174" s="20"/>
      <c r="P174" s="20"/>
      <c r="Q174" s="20"/>
      <c r="R174" s="20"/>
      <c r="S174" s="20"/>
      <c r="T174" s="21"/>
      <c r="U174" s="21"/>
    </row>
    <row r="175" spans="1:21" x14ac:dyDescent="0.25">
      <c r="A175" s="14"/>
      <c r="B175" s="14"/>
      <c r="C175" s="14"/>
      <c r="D175" s="14"/>
      <c r="E175" s="14"/>
      <c r="F175" s="14"/>
      <c r="G175" s="14"/>
      <c r="H175" s="16"/>
      <c r="I175" s="16"/>
      <c r="J175" s="16"/>
      <c r="K175" s="16"/>
      <c r="O175" s="20"/>
      <c r="P175" s="20"/>
      <c r="Q175" s="20"/>
      <c r="R175" s="20"/>
      <c r="S175" s="20"/>
      <c r="T175" s="21"/>
      <c r="U175" s="21"/>
    </row>
    <row r="176" spans="1:21" x14ac:dyDescent="0.25">
      <c r="A176" s="14"/>
      <c r="B176" s="14"/>
      <c r="C176" s="14"/>
      <c r="D176" s="14"/>
      <c r="E176" s="14"/>
      <c r="F176" s="14"/>
      <c r="G176" s="14"/>
      <c r="H176" s="16"/>
      <c r="I176" s="16"/>
      <c r="J176" s="16"/>
      <c r="K176" s="16"/>
      <c r="O176" s="20"/>
      <c r="P176" s="20"/>
      <c r="Q176" s="20"/>
      <c r="R176" s="20"/>
      <c r="S176" s="20"/>
      <c r="T176" s="21"/>
      <c r="U176" s="21"/>
    </row>
    <row r="177" spans="1:21" x14ac:dyDescent="0.25">
      <c r="A177" s="14"/>
      <c r="B177" s="14"/>
      <c r="C177" s="14"/>
      <c r="D177" s="14"/>
      <c r="E177" s="14"/>
      <c r="F177" s="14"/>
      <c r="G177" s="14"/>
      <c r="H177" s="16"/>
      <c r="I177" s="16"/>
      <c r="J177" s="16"/>
      <c r="K177" s="16"/>
    </row>
    <row r="178" spans="1:21" x14ac:dyDescent="0.25">
      <c r="A178" s="14"/>
      <c r="B178" s="14"/>
      <c r="C178" s="14"/>
      <c r="D178" s="14"/>
      <c r="E178" s="14"/>
      <c r="F178" s="14"/>
      <c r="G178" s="14"/>
      <c r="H178" s="16"/>
      <c r="I178" s="16"/>
      <c r="J178" s="16"/>
      <c r="K178" s="16"/>
    </row>
    <row r="179" spans="1:21" x14ac:dyDescent="0.25">
      <c r="A179" s="14"/>
      <c r="B179" s="14"/>
      <c r="C179" s="14"/>
      <c r="D179" s="14"/>
      <c r="E179" s="14"/>
      <c r="F179" s="14"/>
      <c r="G179" s="14"/>
      <c r="H179" s="16"/>
      <c r="I179" s="16"/>
      <c r="J179" s="16"/>
      <c r="K179" s="16"/>
    </row>
    <row r="180" spans="1:21" x14ac:dyDescent="0.25">
      <c r="A180" s="14"/>
      <c r="B180" s="14"/>
      <c r="C180" s="14"/>
      <c r="D180" s="14"/>
      <c r="E180" s="14"/>
      <c r="F180" s="14"/>
      <c r="G180" s="14"/>
      <c r="H180" s="16"/>
      <c r="I180" s="16"/>
      <c r="J180" s="16"/>
      <c r="K180" s="16"/>
    </row>
    <row r="181" spans="1:21" x14ac:dyDescent="0.25">
      <c r="A181" s="14"/>
      <c r="B181" s="14"/>
      <c r="C181" s="14"/>
      <c r="D181" s="14"/>
      <c r="E181" s="14"/>
      <c r="F181" s="14"/>
      <c r="G181" s="14"/>
      <c r="H181" s="16"/>
      <c r="I181" s="16"/>
      <c r="J181" s="16"/>
      <c r="K181" s="16"/>
    </row>
    <row r="182" spans="1:21" x14ac:dyDescent="0.25">
      <c r="A182" s="14"/>
      <c r="B182" s="14"/>
      <c r="C182" s="14"/>
      <c r="D182" s="14"/>
      <c r="E182" s="14"/>
      <c r="F182" s="14"/>
      <c r="G182" s="14"/>
      <c r="H182" s="16"/>
      <c r="I182" s="16"/>
      <c r="J182" s="16"/>
      <c r="K182" s="16"/>
    </row>
    <row r="183" spans="1:21" x14ac:dyDescent="0.25">
      <c r="A183" s="14"/>
      <c r="B183" s="14"/>
      <c r="C183" s="14"/>
      <c r="D183" s="14"/>
      <c r="E183" s="14"/>
      <c r="F183" s="14"/>
      <c r="G183" s="14"/>
      <c r="H183" s="16"/>
      <c r="I183" s="16"/>
      <c r="J183" s="16"/>
      <c r="K183" s="16"/>
    </row>
    <row r="184" spans="1:21" x14ac:dyDescent="0.25">
      <c r="A184" s="14"/>
      <c r="B184" s="14"/>
      <c r="C184" s="14"/>
      <c r="D184" s="14"/>
      <c r="E184" s="14"/>
      <c r="F184" s="14"/>
      <c r="G184" s="14"/>
      <c r="H184" s="16"/>
      <c r="I184" s="16"/>
      <c r="J184" s="16"/>
      <c r="K184" s="16"/>
    </row>
    <row r="185" spans="1:21" x14ac:dyDescent="0.25">
      <c r="A185" s="14"/>
      <c r="B185" s="14"/>
      <c r="C185" s="14"/>
      <c r="D185" s="14"/>
      <c r="E185" s="14"/>
      <c r="F185" s="14"/>
      <c r="G185" s="14"/>
      <c r="H185" s="16"/>
      <c r="I185" s="16"/>
      <c r="J185" s="16"/>
      <c r="K185" s="16"/>
      <c r="O185" s="20"/>
      <c r="P185" s="20"/>
      <c r="Q185" s="20"/>
      <c r="R185" s="20"/>
      <c r="S185" s="20"/>
      <c r="T185" s="21"/>
      <c r="U185" s="21"/>
    </row>
    <row r="186" spans="1:21" x14ac:dyDescent="0.25">
      <c r="A186" s="14"/>
      <c r="B186" s="14"/>
      <c r="C186" s="14"/>
      <c r="D186" s="14"/>
      <c r="E186" s="14"/>
      <c r="F186" s="14"/>
      <c r="G186" s="14"/>
      <c r="H186" s="16"/>
      <c r="I186" s="16"/>
      <c r="J186" s="16"/>
      <c r="K186" s="16"/>
      <c r="O186" s="20"/>
      <c r="P186" s="20"/>
      <c r="Q186" s="20"/>
      <c r="R186" s="20"/>
      <c r="S186" s="20"/>
      <c r="T186" s="21"/>
      <c r="U186" s="21"/>
    </row>
    <row r="187" spans="1:21" x14ac:dyDescent="0.25">
      <c r="A187" s="14"/>
      <c r="B187" s="14"/>
      <c r="C187" s="14"/>
      <c r="D187" s="14"/>
      <c r="E187" s="14"/>
      <c r="F187" s="14"/>
      <c r="G187" s="14"/>
      <c r="H187" s="16"/>
      <c r="I187" s="16"/>
      <c r="J187" s="16"/>
      <c r="K187" s="16"/>
      <c r="O187" s="20"/>
      <c r="P187" s="20"/>
      <c r="Q187" s="20"/>
      <c r="R187" s="20"/>
      <c r="S187" s="20"/>
      <c r="T187" s="21"/>
      <c r="U187" s="21"/>
    </row>
    <row r="188" spans="1:21" x14ac:dyDescent="0.25">
      <c r="A188" s="14"/>
      <c r="B188" s="14"/>
      <c r="C188" s="14"/>
      <c r="D188" s="14"/>
      <c r="E188" s="14"/>
      <c r="F188" s="14"/>
      <c r="G188" s="14"/>
      <c r="H188" s="16"/>
      <c r="I188" s="16"/>
      <c r="J188" s="16"/>
      <c r="K188" s="16"/>
      <c r="O188" s="20"/>
      <c r="P188" s="20"/>
      <c r="Q188" s="20"/>
      <c r="R188" s="20"/>
      <c r="S188" s="20"/>
      <c r="T188" s="21"/>
      <c r="U188" s="21"/>
    </row>
    <row r="189" spans="1:21" x14ac:dyDescent="0.25">
      <c r="A189" s="14"/>
      <c r="B189" s="14"/>
      <c r="C189" s="14"/>
      <c r="D189" s="14"/>
      <c r="E189" s="14"/>
      <c r="F189" s="14"/>
      <c r="G189" s="14"/>
      <c r="H189" s="16"/>
      <c r="I189" s="16"/>
      <c r="J189" s="16"/>
      <c r="K189" s="16"/>
      <c r="O189" s="20"/>
      <c r="P189" s="20"/>
      <c r="Q189" s="20"/>
      <c r="R189" s="20"/>
      <c r="S189" s="20"/>
      <c r="T189" s="21"/>
      <c r="U189" s="21"/>
    </row>
    <row r="190" spans="1:21" x14ac:dyDescent="0.25">
      <c r="A190" s="14"/>
      <c r="B190" s="14"/>
      <c r="C190" s="14"/>
      <c r="D190" s="14"/>
      <c r="E190" s="14"/>
      <c r="F190" s="14"/>
      <c r="G190" s="14"/>
      <c r="H190" s="16"/>
      <c r="I190" s="16"/>
      <c r="J190" s="16"/>
      <c r="K190" s="16"/>
      <c r="O190" s="20"/>
      <c r="P190" s="20"/>
      <c r="Q190" s="20"/>
      <c r="R190" s="20"/>
      <c r="S190" s="20"/>
      <c r="T190" s="21"/>
      <c r="U190" s="21"/>
    </row>
    <row r="191" spans="1:21" x14ac:dyDescent="0.25">
      <c r="A191" s="14"/>
      <c r="B191" s="14"/>
      <c r="C191" s="14"/>
      <c r="D191" s="14"/>
      <c r="E191" s="14"/>
      <c r="F191" s="14"/>
      <c r="G191" s="14"/>
      <c r="H191" s="16"/>
      <c r="I191" s="16"/>
      <c r="J191" s="16"/>
      <c r="K191" s="16"/>
      <c r="O191" s="20"/>
      <c r="P191" s="20"/>
      <c r="Q191" s="20"/>
      <c r="R191" s="20"/>
      <c r="S191" s="20"/>
      <c r="T191" s="21"/>
      <c r="U191" s="21"/>
    </row>
    <row r="192" spans="1:21" x14ac:dyDescent="0.25">
      <c r="A192" s="14"/>
      <c r="B192" s="14"/>
      <c r="C192" s="14"/>
      <c r="D192" s="14"/>
      <c r="E192" s="14"/>
      <c r="F192" s="14"/>
      <c r="G192" s="14"/>
      <c r="H192" s="16"/>
      <c r="I192" s="16"/>
      <c r="J192" s="16"/>
      <c r="K192" s="16"/>
      <c r="O192" s="20"/>
      <c r="P192" s="20"/>
      <c r="Q192" s="20"/>
      <c r="R192" s="20"/>
      <c r="S192" s="20"/>
      <c r="T192" s="21"/>
      <c r="U192" s="21"/>
    </row>
    <row r="193" spans="1:21" x14ac:dyDescent="0.25">
      <c r="A193" s="14"/>
      <c r="B193" s="14"/>
      <c r="C193" s="14"/>
      <c r="D193" s="14"/>
      <c r="E193" s="14"/>
      <c r="F193" s="14"/>
      <c r="G193" s="14"/>
      <c r="H193" s="16"/>
      <c r="I193" s="16"/>
      <c r="J193" s="16"/>
      <c r="K193" s="16"/>
      <c r="O193" s="20"/>
      <c r="P193" s="20"/>
      <c r="Q193" s="20"/>
      <c r="R193" s="20"/>
      <c r="S193" s="20"/>
      <c r="T193" s="21"/>
      <c r="U193" s="21"/>
    </row>
    <row r="194" spans="1:21" x14ac:dyDescent="0.25">
      <c r="A194" s="14"/>
      <c r="B194" s="14"/>
      <c r="C194" s="14"/>
      <c r="D194" s="14"/>
      <c r="E194" s="14"/>
      <c r="F194" s="14"/>
      <c r="G194" s="14"/>
      <c r="H194" s="16"/>
      <c r="I194" s="16"/>
      <c r="J194" s="16"/>
      <c r="K194" s="16"/>
    </row>
    <row r="195" spans="1:21" x14ac:dyDescent="0.25">
      <c r="A195" s="14"/>
      <c r="B195" s="14"/>
      <c r="C195" s="14"/>
      <c r="D195" s="14"/>
      <c r="E195" s="14"/>
      <c r="F195" s="14"/>
      <c r="G195" s="14"/>
      <c r="H195" s="16"/>
      <c r="I195" s="16"/>
      <c r="J195" s="16"/>
      <c r="K195" s="16"/>
    </row>
    <row r="196" spans="1:21" x14ac:dyDescent="0.25">
      <c r="A196" s="14"/>
      <c r="B196" s="14"/>
      <c r="C196" s="14"/>
      <c r="D196" s="14"/>
      <c r="E196" s="14"/>
      <c r="F196" s="14"/>
      <c r="G196" s="14"/>
      <c r="H196" s="16"/>
      <c r="I196" s="16"/>
      <c r="J196" s="16"/>
      <c r="K196" s="16"/>
    </row>
    <row r="197" spans="1:21" x14ac:dyDescent="0.25">
      <c r="A197" s="14"/>
      <c r="B197" s="14"/>
      <c r="C197" s="14"/>
      <c r="D197" s="14"/>
      <c r="E197" s="14"/>
      <c r="F197" s="14"/>
      <c r="G197" s="14"/>
      <c r="H197" s="16"/>
      <c r="I197" s="16"/>
      <c r="J197" s="16"/>
      <c r="K197" s="16"/>
    </row>
    <row r="198" spans="1:21" x14ac:dyDescent="0.25">
      <c r="A198" s="14"/>
      <c r="B198" s="14"/>
      <c r="C198" s="14"/>
      <c r="D198" s="14"/>
      <c r="E198" s="14"/>
      <c r="F198" s="14"/>
      <c r="G198" s="14"/>
      <c r="H198" s="16"/>
      <c r="I198" s="16"/>
      <c r="J198" s="16"/>
      <c r="K198" s="16"/>
    </row>
    <row r="199" spans="1:21" x14ac:dyDescent="0.25">
      <c r="A199" s="14"/>
      <c r="B199" s="14"/>
      <c r="C199" s="14"/>
      <c r="D199" s="14"/>
      <c r="E199" s="14"/>
      <c r="F199" s="14"/>
      <c r="G199" s="14"/>
      <c r="H199" s="16"/>
      <c r="I199" s="16"/>
      <c r="J199" s="16"/>
      <c r="K199" s="16"/>
    </row>
    <row r="200" spans="1:21" x14ac:dyDescent="0.25">
      <c r="A200" s="14"/>
      <c r="B200" s="14"/>
      <c r="C200" s="14"/>
      <c r="D200" s="14"/>
      <c r="E200" s="14"/>
      <c r="F200" s="14"/>
      <c r="G200" s="14"/>
      <c r="H200" s="16"/>
      <c r="I200" s="16"/>
      <c r="J200" s="16"/>
      <c r="K200" s="16"/>
    </row>
    <row r="201" spans="1:21" x14ac:dyDescent="0.25">
      <c r="A201" s="14"/>
      <c r="B201" s="14"/>
      <c r="C201" s="14"/>
      <c r="D201" s="14"/>
      <c r="E201" s="14"/>
      <c r="F201" s="14"/>
      <c r="G201" s="14"/>
      <c r="H201" s="16"/>
      <c r="I201" s="16"/>
      <c r="J201" s="16"/>
      <c r="K201" s="16"/>
    </row>
    <row r="202" spans="1:21" x14ac:dyDescent="0.25">
      <c r="A202" s="14"/>
      <c r="B202" s="14"/>
      <c r="C202" s="14"/>
      <c r="D202" s="14"/>
      <c r="E202" s="14"/>
      <c r="F202" s="14"/>
      <c r="G202" s="14"/>
      <c r="H202" s="16"/>
      <c r="I202" s="16"/>
      <c r="J202" s="16"/>
      <c r="K202" s="16"/>
      <c r="O202" s="20"/>
      <c r="P202" s="20"/>
      <c r="Q202" s="20"/>
      <c r="R202" s="20"/>
      <c r="S202" s="20"/>
      <c r="T202" s="21"/>
      <c r="U202" s="21"/>
    </row>
    <row r="203" spans="1:21" x14ac:dyDescent="0.25">
      <c r="A203" s="14"/>
      <c r="B203" s="14"/>
      <c r="C203" s="14"/>
      <c r="D203" s="14"/>
      <c r="E203" s="14"/>
      <c r="F203" s="14"/>
      <c r="G203" s="14"/>
      <c r="H203" s="16"/>
      <c r="I203" s="16"/>
      <c r="J203" s="16"/>
      <c r="K203" s="16"/>
      <c r="O203" s="20"/>
      <c r="P203" s="20"/>
      <c r="Q203" s="20"/>
      <c r="R203" s="20"/>
      <c r="S203" s="20"/>
      <c r="T203" s="21"/>
      <c r="U203" s="21"/>
    </row>
    <row r="204" spans="1:21" x14ac:dyDescent="0.25">
      <c r="A204" s="14"/>
      <c r="B204" s="14"/>
      <c r="C204" s="14"/>
      <c r="D204" s="14"/>
      <c r="E204" s="14"/>
      <c r="F204" s="14"/>
      <c r="G204" s="14"/>
      <c r="H204" s="16"/>
      <c r="I204" s="16"/>
      <c r="J204" s="16"/>
      <c r="K204" s="16"/>
      <c r="O204" s="20"/>
      <c r="P204" s="20"/>
      <c r="Q204" s="20"/>
      <c r="R204" s="20"/>
      <c r="S204" s="20"/>
      <c r="T204" s="21"/>
      <c r="U204" s="21"/>
    </row>
    <row r="205" spans="1:21" x14ac:dyDescent="0.25">
      <c r="A205" s="14"/>
      <c r="B205" s="14"/>
      <c r="C205" s="14"/>
      <c r="D205" s="14"/>
      <c r="E205" s="14"/>
      <c r="F205" s="14"/>
      <c r="G205" s="14"/>
      <c r="H205" s="16"/>
      <c r="I205" s="16"/>
      <c r="J205" s="16"/>
      <c r="K205" s="16"/>
      <c r="O205" s="20"/>
      <c r="P205" s="20"/>
      <c r="Q205" s="20"/>
      <c r="R205" s="20"/>
      <c r="S205" s="20"/>
      <c r="T205" s="21"/>
      <c r="U205" s="21"/>
    </row>
    <row r="206" spans="1:21" x14ac:dyDescent="0.25">
      <c r="A206" s="14"/>
      <c r="B206" s="14"/>
      <c r="C206" s="14"/>
      <c r="D206" s="14"/>
      <c r="E206" s="14"/>
      <c r="F206" s="14"/>
      <c r="G206" s="14"/>
      <c r="H206" s="16"/>
      <c r="I206" s="16"/>
      <c r="J206" s="16"/>
      <c r="K206" s="16"/>
      <c r="O206" s="20"/>
      <c r="P206" s="20"/>
      <c r="Q206" s="20"/>
      <c r="R206" s="20"/>
      <c r="S206" s="20"/>
      <c r="T206" s="21"/>
      <c r="U206" s="21"/>
    </row>
    <row r="207" spans="1:21" x14ac:dyDescent="0.25">
      <c r="A207" s="14"/>
      <c r="B207" s="14"/>
      <c r="C207" s="14"/>
      <c r="D207" s="14"/>
      <c r="E207" s="14"/>
      <c r="F207" s="14"/>
      <c r="G207" s="14"/>
      <c r="H207" s="16"/>
      <c r="I207" s="16"/>
      <c r="J207" s="16"/>
      <c r="K207" s="16"/>
      <c r="O207" s="20"/>
      <c r="P207" s="20"/>
      <c r="Q207" s="20"/>
      <c r="R207" s="20"/>
      <c r="S207" s="20"/>
      <c r="T207" s="21"/>
      <c r="U207" s="21"/>
    </row>
    <row r="208" spans="1:21" x14ac:dyDescent="0.25">
      <c r="A208" s="14"/>
      <c r="B208" s="14"/>
      <c r="C208" s="14"/>
      <c r="D208" s="14"/>
      <c r="E208" s="14"/>
      <c r="F208" s="14"/>
      <c r="G208" s="14"/>
      <c r="H208" s="16"/>
      <c r="I208" s="16"/>
      <c r="J208" s="16"/>
      <c r="K208" s="16"/>
      <c r="O208" s="20"/>
      <c r="P208" s="20"/>
      <c r="Q208" s="20"/>
      <c r="R208" s="20"/>
      <c r="S208" s="20"/>
      <c r="T208" s="21"/>
      <c r="U208" s="21"/>
    </row>
    <row r="209" spans="1:21" x14ac:dyDescent="0.25">
      <c r="A209" s="14"/>
      <c r="B209" s="14"/>
      <c r="C209" s="14"/>
      <c r="D209" s="14"/>
      <c r="E209" s="14"/>
      <c r="F209" s="14"/>
      <c r="G209" s="14"/>
      <c r="H209" s="16"/>
      <c r="I209" s="16"/>
      <c r="J209" s="16"/>
      <c r="K209" s="16"/>
      <c r="O209" s="20"/>
      <c r="P209" s="20"/>
      <c r="Q209" s="20"/>
      <c r="R209" s="20"/>
      <c r="S209" s="20"/>
      <c r="T209" s="21"/>
      <c r="U209" s="21"/>
    </row>
    <row r="210" spans="1:21" x14ac:dyDescent="0.25">
      <c r="A210" s="14"/>
      <c r="B210" s="14"/>
      <c r="C210" s="14"/>
      <c r="D210" s="14"/>
      <c r="E210" s="14"/>
      <c r="F210" s="14"/>
      <c r="G210" s="14"/>
      <c r="H210" s="16"/>
      <c r="I210" s="16"/>
      <c r="J210" s="16"/>
      <c r="K210" s="16"/>
      <c r="O210" s="20"/>
      <c r="P210" s="20"/>
      <c r="Q210" s="20"/>
      <c r="R210" s="20"/>
      <c r="S210" s="20"/>
      <c r="T210" s="21"/>
      <c r="U210" s="21"/>
    </row>
    <row r="211" spans="1:21" x14ac:dyDescent="0.25">
      <c r="A211" s="14"/>
      <c r="B211" s="14"/>
      <c r="C211" s="14"/>
      <c r="D211" s="14"/>
      <c r="E211" s="14"/>
      <c r="F211" s="14"/>
      <c r="G211" s="14"/>
      <c r="H211" s="16"/>
      <c r="I211" s="16"/>
      <c r="J211" s="16"/>
      <c r="K211" s="16"/>
    </row>
    <row r="212" spans="1:21" x14ac:dyDescent="0.25">
      <c r="A212" s="14"/>
      <c r="B212" s="14"/>
      <c r="C212" s="14"/>
      <c r="D212" s="14"/>
      <c r="E212" s="14"/>
      <c r="F212" s="14"/>
      <c r="G212" s="14"/>
      <c r="H212" s="16"/>
      <c r="I212" s="16"/>
      <c r="J212" s="16"/>
      <c r="K212" s="16"/>
    </row>
    <row r="213" spans="1:21" x14ac:dyDescent="0.25">
      <c r="A213" s="14"/>
      <c r="B213" s="14"/>
      <c r="C213" s="14"/>
      <c r="D213" s="14"/>
      <c r="E213" s="14"/>
      <c r="F213" s="14"/>
      <c r="G213" s="14"/>
      <c r="H213" s="16"/>
      <c r="I213" s="16"/>
      <c r="J213" s="16"/>
      <c r="K213" s="16"/>
    </row>
    <row r="214" spans="1:21" x14ac:dyDescent="0.25">
      <c r="A214" s="14"/>
      <c r="B214" s="14"/>
      <c r="C214" s="14"/>
      <c r="D214" s="14"/>
      <c r="E214" s="14"/>
      <c r="F214" s="14"/>
      <c r="G214" s="14"/>
      <c r="H214" s="16"/>
      <c r="I214" s="16"/>
      <c r="J214" s="16"/>
      <c r="K214" s="16"/>
    </row>
    <row r="215" spans="1:21" x14ac:dyDescent="0.25">
      <c r="A215" s="14"/>
      <c r="B215" s="14"/>
      <c r="C215" s="14"/>
      <c r="D215" s="14"/>
      <c r="E215" s="14"/>
      <c r="F215" s="14"/>
      <c r="G215" s="14"/>
      <c r="H215" s="16"/>
      <c r="I215" s="16"/>
      <c r="J215" s="16"/>
      <c r="K215" s="16"/>
    </row>
    <row r="216" spans="1:21" x14ac:dyDescent="0.25">
      <c r="A216" s="14"/>
      <c r="B216" s="14"/>
      <c r="C216" s="14"/>
      <c r="D216" s="14"/>
      <c r="E216" s="14"/>
      <c r="F216" s="14"/>
      <c r="G216" s="14"/>
      <c r="H216" s="16"/>
      <c r="I216" s="16"/>
      <c r="J216" s="16"/>
      <c r="K216" s="16"/>
    </row>
    <row r="217" spans="1:21" x14ac:dyDescent="0.25">
      <c r="A217" s="14"/>
      <c r="B217" s="14"/>
      <c r="C217" s="14"/>
      <c r="D217" s="14"/>
      <c r="E217" s="14"/>
      <c r="F217" s="14"/>
      <c r="G217" s="14"/>
      <c r="H217" s="16"/>
      <c r="I217" s="16"/>
      <c r="J217" s="16"/>
      <c r="K217" s="16"/>
    </row>
    <row r="218" spans="1:21" x14ac:dyDescent="0.25">
      <c r="A218" s="14"/>
      <c r="B218" s="14"/>
      <c r="C218" s="14"/>
      <c r="D218" s="14"/>
      <c r="E218" s="14"/>
      <c r="F218" s="14"/>
      <c r="G218" s="14"/>
      <c r="H218" s="16"/>
      <c r="I218" s="16"/>
      <c r="J218" s="16"/>
      <c r="K218" s="16"/>
    </row>
    <row r="219" spans="1:21" x14ac:dyDescent="0.25">
      <c r="A219" s="14"/>
      <c r="B219" s="14"/>
      <c r="C219" s="14"/>
      <c r="D219" s="14"/>
      <c r="E219" s="14"/>
      <c r="F219" s="14"/>
      <c r="G219" s="14"/>
      <c r="H219" s="16"/>
      <c r="I219" s="16"/>
      <c r="J219" s="16"/>
      <c r="K219" s="16"/>
      <c r="O219" s="20"/>
      <c r="P219" s="20"/>
      <c r="Q219" s="20"/>
      <c r="R219" s="20"/>
      <c r="S219" s="20"/>
      <c r="T219" s="21"/>
      <c r="U219" s="21"/>
    </row>
    <row r="220" spans="1:21" x14ac:dyDescent="0.25">
      <c r="A220" s="14"/>
      <c r="B220" s="14"/>
      <c r="C220" s="14"/>
      <c r="D220" s="14"/>
      <c r="E220" s="14"/>
      <c r="F220" s="14"/>
      <c r="G220" s="14"/>
      <c r="H220" s="16"/>
      <c r="I220" s="16"/>
      <c r="J220" s="16"/>
      <c r="K220" s="16"/>
      <c r="O220" s="20"/>
      <c r="P220" s="20"/>
      <c r="Q220" s="20"/>
      <c r="R220" s="20"/>
      <c r="S220" s="20"/>
      <c r="T220" s="21"/>
      <c r="U220" s="21"/>
    </row>
    <row r="221" spans="1:21" x14ac:dyDescent="0.25">
      <c r="A221" s="14"/>
      <c r="B221" s="14"/>
      <c r="C221" s="14"/>
      <c r="D221" s="14"/>
      <c r="E221" s="14"/>
      <c r="F221" s="14"/>
      <c r="G221" s="14"/>
      <c r="H221" s="16"/>
      <c r="I221" s="16"/>
      <c r="J221" s="16"/>
      <c r="K221" s="16"/>
      <c r="O221" s="20"/>
      <c r="P221" s="20"/>
      <c r="Q221" s="20"/>
      <c r="R221" s="20"/>
      <c r="S221" s="20"/>
      <c r="T221" s="21"/>
      <c r="U221" s="21"/>
    </row>
    <row r="222" spans="1:21" x14ac:dyDescent="0.25">
      <c r="A222" s="14"/>
      <c r="B222" s="14"/>
      <c r="C222" s="14"/>
      <c r="D222" s="14"/>
      <c r="E222" s="14"/>
      <c r="F222" s="14"/>
      <c r="G222" s="14"/>
      <c r="H222" s="16"/>
      <c r="I222" s="16"/>
      <c r="J222" s="16"/>
      <c r="K222" s="16"/>
      <c r="O222" s="20"/>
      <c r="P222" s="20"/>
      <c r="Q222" s="20"/>
      <c r="R222" s="20"/>
      <c r="S222" s="20"/>
      <c r="T222" s="21"/>
      <c r="U222" s="21"/>
    </row>
    <row r="223" spans="1:21" x14ac:dyDescent="0.25">
      <c r="A223" s="14"/>
      <c r="B223" s="14"/>
      <c r="C223" s="14"/>
      <c r="D223" s="14"/>
      <c r="E223" s="14"/>
      <c r="F223" s="14"/>
      <c r="G223" s="14"/>
      <c r="H223" s="16"/>
      <c r="I223" s="16"/>
      <c r="J223" s="16"/>
      <c r="K223" s="16"/>
      <c r="O223" s="20"/>
      <c r="P223" s="20"/>
      <c r="Q223" s="20"/>
      <c r="R223" s="20"/>
      <c r="S223" s="20"/>
      <c r="T223" s="21"/>
      <c r="U223" s="21"/>
    </row>
    <row r="224" spans="1:21" x14ac:dyDescent="0.25">
      <c r="A224" s="14"/>
      <c r="B224" s="14"/>
      <c r="C224" s="14"/>
      <c r="D224" s="14"/>
      <c r="E224" s="14"/>
      <c r="F224" s="14"/>
      <c r="G224" s="14"/>
      <c r="H224" s="16"/>
      <c r="I224" s="16"/>
      <c r="J224" s="16"/>
      <c r="K224" s="16"/>
      <c r="O224" s="20"/>
      <c r="P224" s="20"/>
      <c r="Q224" s="20"/>
      <c r="R224" s="20"/>
      <c r="S224" s="20"/>
      <c r="T224" s="21"/>
      <c r="U224" s="21"/>
    </row>
    <row r="225" spans="1:21" x14ac:dyDescent="0.25">
      <c r="A225" s="14"/>
      <c r="B225" s="14"/>
      <c r="C225" s="14"/>
      <c r="D225" s="14"/>
      <c r="E225" s="14"/>
      <c r="F225" s="14"/>
      <c r="G225" s="14"/>
      <c r="H225" s="16"/>
      <c r="I225" s="16"/>
      <c r="J225" s="16"/>
      <c r="K225" s="16"/>
      <c r="O225" s="20"/>
      <c r="P225" s="20"/>
      <c r="Q225" s="20"/>
      <c r="R225" s="20"/>
      <c r="S225" s="20"/>
      <c r="T225" s="21"/>
      <c r="U225" s="21"/>
    </row>
    <row r="226" spans="1:21" x14ac:dyDescent="0.25">
      <c r="A226" s="14"/>
      <c r="B226" s="14"/>
      <c r="C226" s="14"/>
      <c r="D226" s="14"/>
      <c r="E226" s="14"/>
      <c r="F226" s="14"/>
      <c r="G226" s="14"/>
      <c r="H226" s="16"/>
      <c r="I226" s="16"/>
      <c r="J226" s="16"/>
      <c r="K226" s="16"/>
      <c r="O226" s="20"/>
      <c r="P226" s="20"/>
      <c r="Q226" s="20"/>
      <c r="R226" s="20"/>
      <c r="S226" s="20"/>
      <c r="T226" s="21"/>
      <c r="U226" s="21"/>
    </row>
    <row r="227" spans="1:21" x14ac:dyDescent="0.25">
      <c r="A227" s="14"/>
      <c r="B227" s="14"/>
      <c r="C227" s="14"/>
      <c r="D227" s="14"/>
      <c r="E227" s="14"/>
      <c r="F227" s="14"/>
      <c r="G227" s="14"/>
      <c r="H227" s="16"/>
      <c r="I227" s="16"/>
      <c r="J227" s="16"/>
      <c r="K227" s="16"/>
      <c r="O227" s="20"/>
      <c r="P227" s="20"/>
      <c r="Q227" s="20"/>
      <c r="R227" s="20"/>
      <c r="S227" s="20"/>
      <c r="T227" s="21"/>
      <c r="U227" s="21"/>
    </row>
    <row r="228" spans="1:21" x14ac:dyDescent="0.25">
      <c r="A228" s="14"/>
      <c r="B228" s="14"/>
      <c r="C228" s="14"/>
      <c r="D228" s="14"/>
      <c r="E228" s="14"/>
      <c r="F228" s="14"/>
      <c r="G228" s="14"/>
      <c r="H228" s="16"/>
      <c r="I228" s="16"/>
      <c r="J228" s="16"/>
      <c r="K228" s="16"/>
    </row>
    <row r="229" spans="1:21" x14ac:dyDescent="0.25">
      <c r="A229" s="14"/>
      <c r="B229" s="14"/>
      <c r="C229" s="14"/>
      <c r="D229" s="14"/>
      <c r="E229" s="14"/>
      <c r="F229" s="14"/>
      <c r="G229" s="14"/>
      <c r="H229" s="16"/>
      <c r="I229" s="16"/>
      <c r="J229" s="16"/>
      <c r="K229" s="16"/>
    </row>
    <row r="230" spans="1:21" x14ac:dyDescent="0.25">
      <c r="A230" s="14"/>
      <c r="B230" s="14"/>
      <c r="C230" s="14"/>
      <c r="D230" s="14"/>
      <c r="E230" s="14"/>
      <c r="F230" s="14"/>
      <c r="G230" s="14"/>
      <c r="H230" s="16"/>
      <c r="I230" s="16"/>
      <c r="J230" s="16"/>
      <c r="K230" s="16"/>
    </row>
    <row r="231" spans="1:21" x14ac:dyDescent="0.25">
      <c r="A231" s="14"/>
      <c r="B231" s="14"/>
      <c r="C231" s="14"/>
      <c r="D231" s="14"/>
      <c r="E231" s="14"/>
      <c r="F231" s="14"/>
      <c r="G231" s="14"/>
      <c r="H231" s="16"/>
      <c r="I231" s="16"/>
      <c r="J231" s="16"/>
      <c r="K231" s="16"/>
    </row>
    <row r="232" spans="1:21" x14ac:dyDescent="0.25">
      <c r="A232" s="14"/>
      <c r="B232" s="14"/>
      <c r="C232" s="14"/>
      <c r="D232" s="14"/>
      <c r="E232" s="14"/>
      <c r="F232" s="14"/>
      <c r="G232" s="14"/>
      <c r="H232" s="16"/>
      <c r="I232" s="16"/>
      <c r="J232" s="16"/>
      <c r="K232" s="16"/>
    </row>
    <row r="233" spans="1:21" x14ac:dyDescent="0.25">
      <c r="A233" s="14"/>
      <c r="B233" s="14"/>
      <c r="C233" s="14"/>
      <c r="D233" s="14"/>
      <c r="E233" s="14"/>
      <c r="F233" s="14"/>
      <c r="G233" s="14"/>
      <c r="H233" s="16"/>
      <c r="I233" s="16"/>
      <c r="J233" s="16"/>
      <c r="K233" s="16"/>
    </row>
    <row r="234" spans="1:21" x14ac:dyDescent="0.25">
      <c r="A234" s="14"/>
      <c r="B234" s="14"/>
      <c r="C234" s="14"/>
      <c r="D234" s="14"/>
      <c r="E234" s="14"/>
      <c r="F234" s="14"/>
      <c r="G234" s="14"/>
      <c r="H234" s="16"/>
      <c r="I234" s="16"/>
      <c r="J234" s="16"/>
      <c r="K234" s="16"/>
    </row>
    <row r="235" spans="1:21" x14ac:dyDescent="0.25">
      <c r="A235" s="14"/>
      <c r="B235" s="14"/>
      <c r="C235" s="14"/>
      <c r="D235" s="14"/>
      <c r="E235" s="14"/>
      <c r="F235" s="14"/>
      <c r="G235" s="14"/>
      <c r="H235" s="16"/>
      <c r="I235" s="16"/>
      <c r="J235" s="16"/>
      <c r="K235" s="16"/>
    </row>
    <row r="236" spans="1:21" x14ac:dyDescent="0.25">
      <c r="A236" s="14"/>
      <c r="B236" s="14"/>
      <c r="C236" s="14"/>
      <c r="D236" s="14"/>
      <c r="E236" s="14"/>
      <c r="F236" s="14"/>
      <c r="G236" s="14"/>
      <c r="H236" s="16"/>
      <c r="I236" s="16"/>
      <c r="J236" s="16"/>
      <c r="K236" s="16"/>
      <c r="O236" s="20"/>
      <c r="P236" s="20"/>
      <c r="Q236" s="20"/>
      <c r="R236" s="20"/>
      <c r="S236" s="20"/>
      <c r="T236" s="21"/>
      <c r="U236" s="21"/>
    </row>
    <row r="237" spans="1:21" x14ac:dyDescent="0.25">
      <c r="A237" s="14"/>
      <c r="B237" s="14"/>
      <c r="C237" s="14"/>
      <c r="D237" s="14"/>
      <c r="E237" s="14"/>
      <c r="F237" s="14"/>
      <c r="G237" s="14"/>
      <c r="H237" s="16"/>
      <c r="I237" s="16"/>
      <c r="J237" s="16"/>
      <c r="K237" s="16"/>
      <c r="O237" s="20"/>
      <c r="P237" s="20"/>
      <c r="Q237" s="20"/>
      <c r="R237" s="20"/>
      <c r="S237" s="20"/>
      <c r="T237" s="21"/>
      <c r="U237" s="21"/>
    </row>
    <row r="238" spans="1:21" x14ac:dyDescent="0.25">
      <c r="A238" s="14"/>
      <c r="B238" s="14"/>
      <c r="C238" s="14"/>
      <c r="D238" s="14"/>
      <c r="E238" s="14"/>
      <c r="F238" s="14"/>
      <c r="G238" s="14"/>
      <c r="H238" s="16"/>
      <c r="I238" s="16"/>
      <c r="J238" s="16"/>
      <c r="K238" s="16"/>
      <c r="O238" s="20"/>
      <c r="P238" s="20"/>
      <c r="Q238" s="20"/>
      <c r="R238" s="20"/>
      <c r="S238" s="20"/>
      <c r="T238" s="21"/>
      <c r="U238" s="21"/>
    </row>
    <row r="239" spans="1:21" x14ac:dyDescent="0.25">
      <c r="A239" s="14"/>
      <c r="B239" s="14"/>
      <c r="C239" s="14"/>
      <c r="D239" s="14"/>
      <c r="E239" s="14"/>
      <c r="F239" s="14"/>
      <c r="G239" s="14"/>
      <c r="H239" s="16"/>
      <c r="I239" s="16"/>
      <c r="J239" s="16"/>
      <c r="K239" s="16"/>
      <c r="O239" s="20"/>
      <c r="P239" s="20"/>
      <c r="Q239" s="20"/>
      <c r="R239" s="20"/>
      <c r="S239" s="20"/>
      <c r="T239" s="21"/>
      <c r="U239" s="21"/>
    </row>
    <row r="240" spans="1:21" x14ac:dyDescent="0.25">
      <c r="A240" s="14"/>
      <c r="B240" s="14"/>
      <c r="C240" s="14"/>
      <c r="D240" s="14"/>
      <c r="E240" s="14"/>
      <c r="F240" s="14"/>
      <c r="G240" s="14"/>
      <c r="H240" s="16"/>
      <c r="I240" s="16"/>
      <c r="J240" s="16"/>
      <c r="K240" s="16"/>
      <c r="O240" s="20"/>
      <c r="P240" s="20"/>
      <c r="Q240" s="20"/>
      <c r="R240" s="20"/>
      <c r="S240" s="20"/>
      <c r="T240" s="21"/>
      <c r="U240" s="21"/>
    </row>
    <row r="241" spans="1:21" x14ac:dyDescent="0.25">
      <c r="A241" s="14"/>
      <c r="B241" s="14"/>
      <c r="C241" s="14"/>
      <c r="D241" s="14"/>
      <c r="E241" s="14"/>
      <c r="F241" s="14"/>
      <c r="G241" s="14"/>
      <c r="H241" s="16"/>
      <c r="I241" s="16"/>
      <c r="J241" s="16"/>
      <c r="K241" s="16"/>
      <c r="O241" s="20"/>
      <c r="P241" s="20"/>
      <c r="Q241" s="20"/>
      <c r="R241" s="20"/>
      <c r="S241" s="20"/>
      <c r="T241" s="21"/>
      <c r="U241" s="21"/>
    </row>
    <row r="242" spans="1:21" x14ac:dyDescent="0.25">
      <c r="A242" s="14"/>
      <c r="B242" s="14"/>
      <c r="C242" s="14"/>
      <c r="D242" s="14"/>
      <c r="E242" s="14"/>
      <c r="F242" s="14"/>
      <c r="G242" s="14"/>
      <c r="H242" s="16"/>
      <c r="I242" s="16"/>
      <c r="J242" s="16"/>
      <c r="K242" s="16"/>
      <c r="O242" s="20"/>
      <c r="P242" s="20"/>
      <c r="Q242" s="20"/>
      <c r="R242" s="20"/>
      <c r="S242" s="20"/>
      <c r="T242" s="21"/>
      <c r="U242" s="21"/>
    </row>
    <row r="243" spans="1:21" x14ac:dyDescent="0.25">
      <c r="A243" s="14"/>
      <c r="B243" s="14"/>
      <c r="C243" s="14"/>
      <c r="D243" s="14"/>
      <c r="E243" s="14"/>
      <c r="F243" s="14"/>
      <c r="G243" s="14"/>
      <c r="H243" s="16"/>
      <c r="I243" s="16"/>
      <c r="J243" s="16"/>
      <c r="K243" s="16"/>
      <c r="O243" s="20"/>
      <c r="P243" s="20"/>
      <c r="Q243" s="20"/>
      <c r="R243" s="20"/>
      <c r="S243" s="20"/>
      <c r="T243" s="21"/>
      <c r="U243" s="21"/>
    </row>
    <row r="244" spans="1:21" x14ac:dyDescent="0.25">
      <c r="A244" s="14"/>
      <c r="B244" s="14"/>
      <c r="C244" s="14"/>
      <c r="D244" s="14"/>
      <c r="E244" s="14"/>
      <c r="F244" s="14"/>
      <c r="G244" s="14"/>
      <c r="H244" s="16"/>
      <c r="I244" s="16"/>
      <c r="J244" s="16"/>
      <c r="K244" s="16"/>
      <c r="O244" s="20"/>
      <c r="P244" s="20"/>
      <c r="Q244" s="20"/>
      <c r="R244" s="20"/>
      <c r="S244" s="20"/>
      <c r="T244" s="21"/>
      <c r="U244" s="21"/>
    </row>
    <row r="245" spans="1:21" x14ac:dyDescent="0.25">
      <c r="A245" s="14"/>
      <c r="B245" s="14"/>
      <c r="C245" s="14"/>
      <c r="D245" s="14"/>
      <c r="E245" s="14"/>
      <c r="F245" s="14"/>
      <c r="G245" s="14"/>
      <c r="H245" s="16"/>
      <c r="I245" s="16"/>
      <c r="J245" s="16"/>
      <c r="K245" s="16"/>
    </row>
    <row r="246" spans="1:21" x14ac:dyDescent="0.25">
      <c r="A246" s="14"/>
      <c r="B246" s="14"/>
      <c r="C246" s="14"/>
      <c r="D246" s="14"/>
      <c r="E246" s="14"/>
      <c r="F246" s="14"/>
      <c r="G246" s="14"/>
      <c r="H246" s="16"/>
      <c r="I246" s="16"/>
      <c r="J246" s="16"/>
      <c r="K246" s="16"/>
    </row>
    <row r="247" spans="1:21" x14ac:dyDescent="0.25">
      <c r="A247" s="14"/>
      <c r="B247" s="14"/>
      <c r="C247" s="14"/>
      <c r="D247" s="14"/>
      <c r="E247" s="14"/>
      <c r="F247" s="14"/>
      <c r="G247" s="14"/>
      <c r="H247" s="16"/>
      <c r="I247" s="16"/>
      <c r="J247" s="16"/>
      <c r="K247" s="16"/>
    </row>
    <row r="248" spans="1:21" x14ac:dyDescent="0.25">
      <c r="A248" s="14"/>
      <c r="B248" s="14"/>
      <c r="C248" s="14"/>
      <c r="D248" s="14"/>
      <c r="E248" s="14"/>
      <c r="F248" s="14"/>
      <c r="G248" s="14"/>
      <c r="H248" s="16"/>
      <c r="I248" s="16"/>
      <c r="J248" s="16"/>
      <c r="K248" s="16"/>
    </row>
    <row r="249" spans="1:21" x14ac:dyDescent="0.25">
      <c r="A249" s="14"/>
      <c r="B249" s="14"/>
      <c r="C249" s="14"/>
      <c r="D249" s="14"/>
      <c r="E249" s="14"/>
      <c r="F249" s="14"/>
      <c r="G249" s="14"/>
      <c r="H249" s="16"/>
      <c r="I249" s="16"/>
      <c r="J249" s="16"/>
      <c r="K249" s="16"/>
    </row>
    <row r="250" spans="1:21" x14ac:dyDescent="0.25">
      <c r="A250" s="14"/>
      <c r="B250" s="14"/>
      <c r="C250" s="14"/>
      <c r="D250" s="14"/>
      <c r="E250" s="14"/>
      <c r="F250" s="14"/>
      <c r="G250" s="14"/>
      <c r="H250" s="16"/>
      <c r="I250" s="16"/>
      <c r="J250" s="16"/>
      <c r="K250" s="16"/>
    </row>
    <row r="251" spans="1:21" x14ac:dyDescent="0.25">
      <c r="A251" s="14"/>
      <c r="B251" s="14"/>
      <c r="C251" s="14"/>
      <c r="D251" s="14"/>
      <c r="E251" s="14"/>
      <c r="F251" s="14"/>
      <c r="G251" s="14"/>
      <c r="H251" s="16"/>
      <c r="I251" s="16"/>
      <c r="J251" s="16"/>
      <c r="K251" s="16"/>
    </row>
    <row r="252" spans="1:21" x14ac:dyDescent="0.25">
      <c r="A252" s="14"/>
      <c r="B252" s="14"/>
      <c r="C252" s="14"/>
      <c r="D252" s="14"/>
      <c r="E252" s="14"/>
      <c r="F252" s="14"/>
      <c r="G252" s="14"/>
      <c r="H252" s="16"/>
      <c r="I252" s="16"/>
      <c r="J252" s="16"/>
      <c r="K252" s="16"/>
    </row>
    <row r="253" spans="1:21" x14ac:dyDescent="0.25">
      <c r="A253" s="14"/>
      <c r="B253" s="14"/>
      <c r="C253" s="14"/>
      <c r="D253" s="14"/>
      <c r="E253" s="14"/>
      <c r="F253" s="14"/>
      <c r="G253" s="14"/>
      <c r="H253" s="16"/>
      <c r="I253" s="16"/>
      <c r="J253" s="16"/>
      <c r="K253" s="16"/>
      <c r="O253" s="20"/>
      <c r="P253" s="20"/>
      <c r="Q253" s="20"/>
      <c r="R253" s="20"/>
      <c r="S253" s="20"/>
      <c r="T253" s="21"/>
      <c r="U253" s="21"/>
    </row>
    <row r="254" spans="1:21" x14ac:dyDescent="0.25">
      <c r="A254" s="14"/>
      <c r="B254" s="14"/>
      <c r="C254" s="14"/>
      <c r="D254" s="14"/>
      <c r="E254" s="14"/>
      <c r="F254" s="14"/>
      <c r="G254" s="14"/>
      <c r="H254" s="16"/>
      <c r="I254" s="16"/>
      <c r="J254" s="16"/>
      <c r="K254" s="16"/>
      <c r="O254" s="20"/>
      <c r="P254" s="20"/>
      <c r="Q254" s="20"/>
      <c r="R254" s="20"/>
      <c r="S254" s="20"/>
      <c r="T254" s="21"/>
      <c r="U254" s="21"/>
    </row>
    <row r="255" spans="1:21" x14ac:dyDescent="0.25">
      <c r="A255" s="14"/>
      <c r="B255" s="14"/>
      <c r="C255" s="14"/>
      <c r="D255" s="14"/>
      <c r="E255" s="14"/>
      <c r="F255" s="14"/>
      <c r="G255" s="14"/>
      <c r="H255" s="16"/>
      <c r="I255" s="16"/>
      <c r="J255" s="16"/>
      <c r="K255" s="16"/>
      <c r="O255" s="20"/>
      <c r="P255" s="20"/>
      <c r="Q255" s="20"/>
      <c r="R255" s="20"/>
      <c r="S255" s="20"/>
      <c r="T255" s="21"/>
      <c r="U255" s="21"/>
    </row>
    <row r="256" spans="1:21" x14ac:dyDescent="0.25">
      <c r="A256" s="14"/>
      <c r="B256" s="14"/>
      <c r="C256" s="14"/>
      <c r="D256" s="14"/>
      <c r="E256" s="14"/>
      <c r="F256" s="14"/>
      <c r="G256" s="14"/>
      <c r="H256" s="16"/>
      <c r="I256" s="16"/>
      <c r="J256" s="16"/>
      <c r="K256" s="16"/>
      <c r="O256" s="20"/>
      <c r="P256" s="20"/>
      <c r="Q256" s="20"/>
      <c r="R256" s="20"/>
      <c r="S256" s="20"/>
      <c r="T256" s="21"/>
      <c r="U256" s="21"/>
    </row>
    <row r="257" spans="1:21" x14ac:dyDescent="0.25">
      <c r="A257" s="14"/>
      <c r="B257" s="14"/>
      <c r="C257" s="14"/>
      <c r="D257" s="14"/>
      <c r="E257" s="14"/>
      <c r="F257" s="14"/>
      <c r="G257" s="14"/>
      <c r="H257" s="16"/>
      <c r="I257" s="16"/>
      <c r="J257" s="16"/>
      <c r="K257" s="16"/>
      <c r="O257" s="20"/>
      <c r="P257" s="20"/>
      <c r="Q257" s="20"/>
      <c r="R257" s="20"/>
      <c r="S257" s="20"/>
      <c r="T257" s="21"/>
      <c r="U257" s="21"/>
    </row>
    <row r="258" spans="1:21" x14ac:dyDescent="0.25">
      <c r="A258" s="14"/>
      <c r="B258" s="14"/>
      <c r="C258" s="14"/>
      <c r="D258" s="14"/>
      <c r="E258" s="14"/>
      <c r="F258" s="14"/>
      <c r="G258" s="14"/>
      <c r="H258" s="16"/>
      <c r="I258" s="16"/>
      <c r="J258" s="16"/>
      <c r="K258" s="16"/>
      <c r="O258" s="20"/>
      <c r="P258" s="20"/>
      <c r="Q258" s="20"/>
      <c r="R258" s="20"/>
      <c r="S258" s="20"/>
      <c r="T258" s="21"/>
      <c r="U258" s="21"/>
    </row>
    <row r="259" spans="1:21" x14ac:dyDescent="0.25">
      <c r="A259" s="14"/>
      <c r="B259" s="14"/>
      <c r="C259" s="14"/>
      <c r="D259" s="14"/>
      <c r="E259" s="14"/>
      <c r="F259" s="14"/>
      <c r="G259" s="14"/>
      <c r="H259" s="16"/>
      <c r="I259" s="16"/>
      <c r="J259" s="16"/>
      <c r="K259" s="16"/>
      <c r="O259" s="20"/>
      <c r="P259" s="20"/>
      <c r="Q259" s="20"/>
      <c r="R259" s="20"/>
      <c r="S259" s="20"/>
      <c r="T259" s="21"/>
      <c r="U259" s="21"/>
    </row>
    <row r="260" spans="1:21" x14ac:dyDescent="0.25">
      <c r="A260" s="14"/>
      <c r="B260" s="14"/>
      <c r="C260" s="14"/>
      <c r="D260" s="14"/>
      <c r="E260" s="14"/>
      <c r="F260" s="14"/>
      <c r="G260" s="14"/>
      <c r="H260" s="16"/>
      <c r="I260" s="16"/>
      <c r="J260" s="16"/>
      <c r="K260" s="16"/>
      <c r="O260" s="20"/>
      <c r="P260" s="20"/>
      <c r="Q260" s="20"/>
      <c r="R260" s="20"/>
      <c r="S260" s="20"/>
      <c r="T260" s="21"/>
      <c r="U260" s="21"/>
    </row>
    <row r="261" spans="1:21" x14ac:dyDescent="0.25">
      <c r="A261" s="14"/>
      <c r="B261" s="14"/>
      <c r="C261" s="14"/>
      <c r="D261" s="14"/>
      <c r="E261" s="14"/>
      <c r="F261" s="14"/>
      <c r="G261" s="14"/>
      <c r="H261" s="16"/>
      <c r="I261" s="16"/>
      <c r="J261" s="16"/>
      <c r="K261" s="16"/>
      <c r="O261" s="20"/>
      <c r="P261" s="20"/>
      <c r="Q261" s="20"/>
      <c r="R261" s="20"/>
      <c r="S261" s="20"/>
      <c r="T261" s="21"/>
      <c r="U261" s="21"/>
    </row>
    <row r="262" spans="1:21" x14ac:dyDescent="0.25">
      <c r="A262" s="14"/>
      <c r="B262" s="14"/>
      <c r="C262" s="14"/>
      <c r="D262" s="14"/>
      <c r="E262" s="14"/>
      <c r="F262" s="14"/>
      <c r="G262" s="14"/>
      <c r="H262" s="16"/>
      <c r="I262" s="16"/>
      <c r="J262" s="16"/>
      <c r="K262" s="16"/>
    </row>
    <row r="263" spans="1:21" x14ac:dyDescent="0.25">
      <c r="A263" s="14"/>
      <c r="B263" s="14"/>
      <c r="C263" s="14"/>
      <c r="D263" s="14"/>
      <c r="E263" s="14"/>
      <c r="F263" s="14"/>
      <c r="G263" s="14"/>
      <c r="H263" s="16"/>
      <c r="I263" s="16"/>
      <c r="J263" s="16"/>
      <c r="K263" s="16"/>
    </row>
    <row r="264" spans="1:21" x14ac:dyDescent="0.25">
      <c r="A264" s="14"/>
      <c r="B264" s="14"/>
      <c r="C264" s="14"/>
      <c r="D264" s="14"/>
      <c r="E264" s="14"/>
      <c r="F264" s="14"/>
      <c r="G264" s="14"/>
      <c r="H264" s="16"/>
      <c r="I264" s="16"/>
      <c r="J264" s="16"/>
      <c r="K264" s="16"/>
    </row>
    <row r="265" spans="1:21" x14ac:dyDescent="0.25">
      <c r="A265" s="14"/>
      <c r="B265" s="14"/>
      <c r="C265" s="14"/>
      <c r="D265" s="14"/>
      <c r="E265" s="14"/>
      <c r="F265" s="14"/>
      <c r="G265" s="14"/>
      <c r="H265" s="16"/>
      <c r="I265" s="16"/>
      <c r="J265" s="16"/>
      <c r="K265" s="16"/>
    </row>
    <row r="266" spans="1:21" x14ac:dyDescent="0.25">
      <c r="A266" s="14"/>
      <c r="B266" s="14"/>
      <c r="C266" s="14"/>
      <c r="D266" s="14"/>
      <c r="E266" s="14"/>
      <c r="F266" s="14"/>
      <c r="G266" s="14"/>
      <c r="H266" s="16"/>
      <c r="I266" s="16"/>
      <c r="J266" s="16"/>
      <c r="K266" s="16"/>
    </row>
    <row r="267" spans="1:21" x14ac:dyDescent="0.25">
      <c r="A267" s="14"/>
      <c r="B267" s="14"/>
      <c r="C267" s="14"/>
      <c r="D267" s="14"/>
      <c r="E267" s="14"/>
      <c r="F267" s="14"/>
      <c r="G267" s="14"/>
      <c r="H267" s="16"/>
      <c r="I267" s="16"/>
      <c r="J267" s="16"/>
      <c r="K267" s="16"/>
    </row>
    <row r="268" spans="1:21" x14ac:dyDescent="0.25">
      <c r="A268" s="14"/>
      <c r="B268" s="14"/>
      <c r="C268" s="14"/>
      <c r="D268" s="14"/>
      <c r="E268" s="14"/>
      <c r="F268" s="14"/>
      <c r="G268" s="14"/>
      <c r="H268" s="16"/>
      <c r="I268" s="16"/>
      <c r="J268" s="16"/>
      <c r="K268" s="16"/>
    </row>
    <row r="269" spans="1:21" x14ac:dyDescent="0.25">
      <c r="A269" s="14"/>
      <c r="B269" s="14"/>
      <c r="C269" s="14"/>
      <c r="D269" s="14"/>
      <c r="E269" s="14"/>
      <c r="F269" s="14"/>
      <c r="G269" s="14"/>
      <c r="H269" s="16"/>
      <c r="I269" s="16"/>
      <c r="J269" s="16"/>
      <c r="K269" s="16"/>
    </row>
    <row r="270" spans="1:21" x14ac:dyDescent="0.25">
      <c r="A270" s="14"/>
      <c r="B270" s="14"/>
      <c r="C270" s="14"/>
      <c r="D270" s="14"/>
      <c r="E270" s="14"/>
      <c r="F270" s="14"/>
      <c r="G270" s="14"/>
      <c r="H270" s="16"/>
      <c r="I270" s="16"/>
      <c r="J270" s="16"/>
      <c r="K270" s="16"/>
      <c r="O270" s="20"/>
      <c r="P270" s="20"/>
      <c r="Q270" s="20"/>
      <c r="R270" s="20"/>
      <c r="S270" s="20"/>
      <c r="T270" s="21"/>
      <c r="U270" s="21"/>
    </row>
    <row r="271" spans="1:21" x14ac:dyDescent="0.25">
      <c r="A271" s="14"/>
      <c r="B271" s="14"/>
      <c r="C271" s="14"/>
      <c r="D271" s="14"/>
      <c r="E271" s="14"/>
      <c r="F271" s="14"/>
      <c r="G271" s="14"/>
      <c r="H271" s="16"/>
      <c r="I271" s="16"/>
      <c r="J271" s="16"/>
      <c r="K271" s="16"/>
      <c r="O271" s="20"/>
      <c r="P271" s="20"/>
      <c r="Q271" s="20"/>
      <c r="R271" s="20"/>
      <c r="S271" s="20"/>
      <c r="T271" s="21"/>
      <c r="U271" s="21"/>
    </row>
    <row r="272" spans="1:21" x14ac:dyDescent="0.25">
      <c r="A272" s="14"/>
      <c r="B272" s="14"/>
      <c r="C272" s="14"/>
      <c r="D272" s="14"/>
      <c r="E272" s="14"/>
      <c r="F272" s="14"/>
      <c r="G272" s="14"/>
      <c r="H272" s="16"/>
      <c r="I272" s="16"/>
      <c r="J272" s="16"/>
      <c r="K272" s="16"/>
      <c r="O272" s="20"/>
      <c r="P272" s="20"/>
      <c r="Q272" s="20"/>
      <c r="R272" s="20"/>
      <c r="S272" s="20"/>
      <c r="T272" s="21"/>
      <c r="U272" s="21"/>
    </row>
    <row r="273" spans="1:21" x14ac:dyDescent="0.25">
      <c r="A273" s="14"/>
      <c r="B273" s="14"/>
      <c r="C273" s="14"/>
      <c r="D273" s="14"/>
      <c r="E273" s="14"/>
      <c r="F273" s="14"/>
      <c r="G273" s="14"/>
      <c r="H273" s="16"/>
      <c r="I273" s="16"/>
      <c r="J273" s="16"/>
      <c r="K273" s="16"/>
      <c r="O273" s="20"/>
      <c r="P273" s="20"/>
      <c r="Q273" s="20"/>
      <c r="R273" s="20"/>
      <c r="S273" s="20"/>
      <c r="T273" s="21"/>
      <c r="U273" s="21"/>
    </row>
    <row r="274" spans="1:21" x14ac:dyDescent="0.25">
      <c r="A274" s="14"/>
      <c r="B274" s="14"/>
      <c r="C274" s="14"/>
      <c r="D274" s="14"/>
      <c r="E274" s="14"/>
      <c r="F274" s="14"/>
      <c r="G274" s="14"/>
      <c r="H274" s="16"/>
      <c r="I274" s="16"/>
      <c r="J274" s="16"/>
      <c r="K274" s="16"/>
      <c r="O274" s="20"/>
      <c r="P274" s="20"/>
      <c r="Q274" s="20"/>
      <c r="R274" s="20"/>
      <c r="S274" s="20"/>
      <c r="T274" s="21"/>
      <c r="U274" s="21"/>
    </row>
    <row r="275" spans="1:21" x14ac:dyDescent="0.25">
      <c r="A275" s="14"/>
      <c r="B275" s="14"/>
      <c r="C275" s="14"/>
      <c r="D275" s="14"/>
      <c r="E275" s="14"/>
      <c r="F275" s="14"/>
      <c r="G275" s="14"/>
      <c r="H275" s="16"/>
      <c r="I275" s="16"/>
      <c r="J275" s="16"/>
      <c r="K275" s="16"/>
      <c r="O275" s="20"/>
      <c r="P275" s="20"/>
      <c r="Q275" s="20"/>
      <c r="R275" s="20"/>
      <c r="S275" s="20"/>
      <c r="T275" s="21"/>
      <c r="U275" s="21"/>
    </row>
    <row r="276" spans="1:21" x14ac:dyDescent="0.25">
      <c r="A276" s="14"/>
      <c r="B276" s="14"/>
      <c r="C276" s="14"/>
      <c r="D276" s="14"/>
      <c r="E276" s="14"/>
      <c r="F276" s="14"/>
      <c r="G276" s="14"/>
      <c r="H276" s="16"/>
      <c r="I276" s="16"/>
      <c r="J276" s="16"/>
      <c r="K276" s="16"/>
      <c r="O276" s="20"/>
      <c r="P276" s="20"/>
      <c r="Q276" s="20"/>
      <c r="R276" s="20"/>
      <c r="S276" s="20"/>
      <c r="T276" s="21"/>
      <c r="U276" s="21"/>
    </row>
    <row r="277" spans="1:21" x14ac:dyDescent="0.25">
      <c r="A277" s="14"/>
      <c r="B277" s="14"/>
      <c r="C277" s="14"/>
      <c r="D277" s="14"/>
      <c r="E277" s="14"/>
      <c r="F277" s="14"/>
      <c r="G277" s="14"/>
      <c r="H277" s="16"/>
      <c r="I277" s="16"/>
      <c r="J277" s="16"/>
      <c r="K277" s="16"/>
      <c r="O277" s="20"/>
      <c r="P277" s="20"/>
      <c r="Q277" s="20"/>
      <c r="R277" s="20"/>
      <c r="S277" s="20"/>
      <c r="T277" s="21"/>
      <c r="U277" s="21"/>
    </row>
    <row r="278" spans="1:21" x14ac:dyDescent="0.25">
      <c r="A278" s="14"/>
      <c r="B278" s="14"/>
      <c r="C278" s="14"/>
      <c r="D278" s="14"/>
      <c r="E278" s="14"/>
      <c r="F278" s="14"/>
      <c r="G278" s="14"/>
      <c r="H278" s="16"/>
      <c r="I278" s="16"/>
      <c r="J278" s="16"/>
      <c r="K278" s="16"/>
      <c r="O278" s="20"/>
      <c r="P278" s="20"/>
      <c r="Q278" s="20"/>
      <c r="R278" s="20"/>
      <c r="S278" s="20"/>
      <c r="T278" s="21"/>
      <c r="U278" s="21"/>
    </row>
    <row r="279" spans="1:21" x14ac:dyDescent="0.25">
      <c r="A279" s="14"/>
      <c r="B279" s="14"/>
      <c r="C279" s="14"/>
      <c r="D279" s="14"/>
      <c r="E279" s="14"/>
      <c r="F279" s="14"/>
      <c r="G279" s="14"/>
      <c r="H279" s="16"/>
      <c r="I279" s="16"/>
      <c r="J279" s="16"/>
      <c r="K279" s="16"/>
    </row>
    <row r="280" spans="1:21" x14ac:dyDescent="0.25">
      <c r="A280" s="14"/>
      <c r="B280" s="14"/>
      <c r="C280" s="14"/>
      <c r="D280" s="14"/>
      <c r="E280" s="14"/>
      <c r="F280" s="14"/>
      <c r="G280" s="14"/>
      <c r="H280" s="16"/>
      <c r="I280" s="16"/>
      <c r="J280" s="16"/>
      <c r="K280" s="16"/>
    </row>
    <row r="281" spans="1:21" x14ac:dyDescent="0.25">
      <c r="A281" s="14"/>
      <c r="B281" s="14"/>
      <c r="C281" s="14"/>
      <c r="D281" s="14"/>
      <c r="E281" s="14"/>
      <c r="F281" s="14"/>
      <c r="G281" s="14"/>
      <c r="H281" s="16"/>
      <c r="I281" s="16"/>
      <c r="J281" s="16"/>
      <c r="K281" s="16"/>
    </row>
    <row r="282" spans="1:21" x14ac:dyDescent="0.25">
      <c r="A282" s="14"/>
      <c r="B282" s="14"/>
      <c r="C282" s="14"/>
      <c r="D282" s="14"/>
      <c r="E282" s="14"/>
      <c r="F282" s="14"/>
      <c r="G282" s="14"/>
      <c r="H282" s="16"/>
      <c r="I282" s="16"/>
      <c r="J282" s="16"/>
      <c r="K282" s="16"/>
    </row>
    <row r="283" spans="1:21" x14ac:dyDescent="0.25">
      <c r="A283" s="14"/>
      <c r="B283" s="14"/>
      <c r="C283" s="14"/>
      <c r="D283" s="14"/>
      <c r="E283" s="14"/>
      <c r="F283" s="14"/>
      <c r="G283" s="14"/>
      <c r="H283" s="16"/>
      <c r="I283" s="16"/>
      <c r="J283" s="16"/>
      <c r="K283" s="16"/>
    </row>
    <row r="284" spans="1:21" x14ac:dyDescent="0.25">
      <c r="A284" s="14"/>
      <c r="B284" s="14"/>
      <c r="C284" s="14"/>
      <c r="D284" s="14"/>
      <c r="E284" s="14"/>
      <c r="F284" s="14"/>
      <c r="G284" s="14"/>
      <c r="H284" s="16"/>
      <c r="I284" s="16"/>
      <c r="J284" s="16"/>
      <c r="K284" s="16"/>
    </row>
    <row r="285" spans="1:21" x14ac:dyDescent="0.25">
      <c r="A285" s="14"/>
      <c r="B285" s="14"/>
      <c r="C285" s="14"/>
      <c r="D285" s="14"/>
      <c r="E285" s="14"/>
      <c r="F285" s="14"/>
      <c r="G285" s="14"/>
      <c r="H285" s="16"/>
      <c r="I285" s="16"/>
      <c r="J285" s="16"/>
      <c r="K285" s="16"/>
    </row>
    <row r="286" spans="1:21" x14ac:dyDescent="0.25">
      <c r="A286" s="14"/>
      <c r="B286" s="14"/>
      <c r="C286" s="14"/>
      <c r="D286" s="14"/>
      <c r="E286" s="14"/>
      <c r="F286" s="14"/>
      <c r="G286" s="14"/>
      <c r="H286" s="16"/>
      <c r="I286" s="16"/>
      <c r="J286" s="16"/>
      <c r="K286" s="16"/>
    </row>
    <row r="287" spans="1:21" x14ac:dyDescent="0.25">
      <c r="A287" s="14"/>
      <c r="B287" s="14"/>
      <c r="C287" s="14"/>
      <c r="D287" s="14"/>
      <c r="E287" s="14"/>
      <c r="F287" s="14"/>
      <c r="G287" s="14"/>
      <c r="H287" s="16"/>
      <c r="I287" s="16"/>
      <c r="J287" s="16"/>
      <c r="K287" s="16"/>
      <c r="O287" s="20"/>
      <c r="P287" s="20"/>
      <c r="Q287" s="20"/>
      <c r="R287" s="20"/>
      <c r="S287" s="20"/>
      <c r="T287" s="21"/>
      <c r="U287" s="21"/>
    </row>
    <row r="288" spans="1:21" x14ac:dyDescent="0.25">
      <c r="A288" s="14"/>
      <c r="B288" s="14"/>
      <c r="C288" s="14"/>
      <c r="D288" s="14"/>
      <c r="E288" s="14"/>
      <c r="F288" s="14"/>
      <c r="G288" s="14"/>
      <c r="H288" s="16"/>
      <c r="I288" s="16"/>
      <c r="J288" s="16"/>
      <c r="K288" s="16"/>
      <c r="O288" s="20"/>
      <c r="P288" s="20"/>
      <c r="Q288" s="20"/>
      <c r="R288" s="20"/>
      <c r="S288" s="20"/>
      <c r="T288" s="21"/>
      <c r="U288" s="21"/>
    </row>
    <row r="289" spans="1:21" x14ac:dyDescent="0.25">
      <c r="A289" s="14"/>
      <c r="B289" s="14"/>
      <c r="C289" s="14"/>
      <c r="D289" s="14"/>
      <c r="E289" s="14"/>
      <c r="F289" s="14"/>
      <c r="G289" s="14"/>
      <c r="H289" s="16"/>
      <c r="I289" s="16"/>
      <c r="J289" s="16"/>
      <c r="K289" s="16"/>
      <c r="O289" s="20"/>
      <c r="P289" s="20"/>
      <c r="Q289" s="20"/>
      <c r="R289" s="20"/>
      <c r="S289" s="20"/>
      <c r="T289" s="21"/>
      <c r="U289" s="21"/>
    </row>
    <row r="290" spans="1:21" x14ac:dyDescent="0.25">
      <c r="A290" s="14"/>
      <c r="B290" s="14"/>
      <c r="C290" s="14"/>
      <c r="D290" s="14"/>
      <c r="E290" s="14"/>
      <c r="F290" s="14"/>
      <c r="G290" s="14"/>
      <c r="H290" s="16"/>
      <c r="I290" s="16"/>
      <c r="J290" s="16"/>
      <c r="K290" s="16"/>
      <c r="O290" s="20"/>
      <c r="P290" s="20"/>
      <c r="Q290" s="20"/>
      <c r="R290" s="20"/>
      <c r="S290" s="20"/>
      <c r="T290" s="21"/>
      <c r="U290" s="21"/>
    </row>
    <row r="291" spans="1:21" x14ac:dyDescent="0.25">
      <c r="A291" s="14"/>
      <c r="B291" s="14"/>
      <c r="C291" s="14"/>
      <c r="D291" s="14"/>
      <c r="E291" s="14"/>
      <c r="F291" s="14"/>
      <c r="G291" s="14"/>
      <c r="H291" s="16"/>
      <c r="I291" s="16"/>
      <c r="J291" s="16"/>
      <c r="K291" s="16"/>
      <c r="O291" s="20"/>
      <c r="P291" s="20"/>
      <c r="Q291" s="20"/>
      <c r="R291" s="20"/>
      <c r="S291" s="20"/>
      <c r="T291" s="21"/>
      <c r="U291" s="21"/>
    </row>
    <row r="292" spans="1:21" x14ac:dyDescent="0.25">
      <c r="A292" s="14"/>
      <c r="B292" s="14"/>
      <c r="C292" s="14"/>
      <c r="D292" s="14"/>
      <c r="E292" s="14"/>
      <c r="F292" s="14"/>
      <c r="G292" s="14"/>
      <c r="H292" s="16"/>
      <c r="I292" s="16"/>
      <c r="J292" s="16"/>
      <c r="K292" s="16"/>
      <c r="O292" s="20"/>
      <c r="P292" s="20"/>
      <c r="Q292" s="20"/>
      <c r="R292" s="20"/>
      <c r="S292" s="20"/>
      <c r="T292" s="21"/>
      <c r="U292" s="21"/>
    </row>
    <row r="293" spans="1:21" x14ac:dyDescent="0.25">
      <c r="A293" s="14"/>
      <c r="B293" s="14"/>
      <c r="C293" s="14"/>
      <c r="D293" s="14"/>
      <c r="E293" s="14"/>
      <c r="F293" s="14"/>
      <c r="G293" s="14"/>
      <c r="H293" s="16"/>
      <c r="I293" s="16"/>
      <c r="J293" s="16"/>
      <c r="K293" s="16"/>
      <c r="O293" s="20"/>
      <c r="P293" s="20"/>
      <c r="Q293" s="20"/>
      <c r="R293" s="20"/>
      <c r="S293" s="20"/>
      <c r="T293" s="21"/>
      <c r="U293" s="21"/>
    </row>
    <row r="294" spans="1:21" x14ac:dyDescent="0.25">
      <c r="A294" s="14"/>
      <c r="B294" s="14"/>
      <c r="C294" s="14"/>
      <c r="D294" s="14"/>
      <c r="E294" s="14"/>
      <c r="F294" s="14"/>
      <c r="G294" s="14"/>
      <c r="H294" s="16"/>
      <c r="I294" s="16"/>
      <c r="J294" s="16"/>
      <c r="K294" s="16"/>
      <c r="O294" s="20"/>
      <c r="P294" s="20"/>
      <c r="Q294" s="20"/>
      <c r="R294" s="20"/>
      <c r="S294" s="20"/>
      <c r="T294" s="21"/>
      <c r="U294" s="21"/>
    </row>
    <row r="295" spans="1:21" x14ac:dyDescent="0.25">
      <c r="A295" s="14"/>
      <c r="B295" s="14"/>
      <c r="C295" s="14"/>
      <c r="D295" s="14"/>
      <c r="E295" s="14"/>
      <c r="F295" s="14"/>
      <c r="G295" s="14"/>
      <c r="H295" s="16"/>
      <c r="I295" s="16"/>
      <c r="J295" s="16"/>
      <c r="K295" s="16"/>
      <c r="O295" s="20"/>
      <c r="P295" s="20"/>
      <c r="Q295" s="20"/>
      <c r="R295" s="20"/>
      <c r="S295" s="20"/>
      <c r="T295" s="21"/>
      <c r="U295" s="21"/>
    </row>
    <row r="296" spans="1:21" x14ac:dyDescent="0.25">
      <c r="A296" s="14"/>
      <c r="B296" s="14"/>
      <c r="C296" s="14"/>
      <c r="D296" s="14"/>
      <c r="E296" s="14"/>
      <c r="F296" s="14"/>
      <c r="G296" s="14"/>
      <c r="H296" s="16"/>
      <c r="I296" s="16"/>
      <c r="J296" s="16"/>
      <c r="K296" s="16"/>
    </row>
    <row r="297" spans="1:21" x14ac:dyDescent="0.25">
      <c r="A297" s="14"/>
      <c r="B297" s="14"/>
      <c r="C297" s="14"/>
      <c r="D297" s="14"/>
      <c r="E297" s="14"/>
      <c r="F297" s="14"/>
      <c r="G297" s="14"/>
      <c r="H297" s="16"/>
      <c r="I297" s="16"/>
      <c r="J297" s="16"/>
      <c r="K297" s="16"/>
    </row>
    <row r="298" spans="1:21" x14ac:dyDescent="0.25">
      <c r="A298" s="14"/>
      <c r="B298" s="14"/>
      <c r="C298" s="14"/>
      <c r="D298" s="14"/>
      <c r="E298" s="14"/>
      <c r="F298" s="14"/>
      <c r="G298" s="14"/>
      <c r="H298" s="16"/>
      <c r="I298" s="16"/>
      <c r="J298" s="16"/>
      <c r="K298" s="16"/>
    </row>
    <row r="299" spans="1:21" x14ac:dyDescent="0.25">
      <c r="A299" s="14"/>
      <c r="B299" s="14"/>
      <c r="C299" s="14"/>
      <c r="D299" s="14"/>
      <c r="E299" s="14"/>
      <c r="F299" s="14"/>
      <c r="G299" s="14"/>
      <c r="H299" s="16"/>
      <c r="I299" s="16"/>
      <c r="J299" s="16"/>
      <c r="K299" s="16"/>
    </row>
    <row r="300" spans="1:21" x14ac:dyDescent="0.25">
      <c r="A300" s="14"/>
      <c r="B300" s="14"/>
      <c r="C300" s="14"/>
      <c r="D300" s="14"/>
      <c r="E300" s="14"/>
      <c r="F300" s="14"/>
      <c r="G300" s="14"/>
      <c r="H300" s="16"/>
      <c r="I300" s="16"/>
      <c r="J300" s="16"/>
      <c r="K300" s="16"/>
    </row>
    <row r="301" spans="1:21" x14ac:dyDescent="0.25">
      <c r="A301" s="14"/>
      <c r="B301" s="14"/>
      <c r="C301" s="14"/>
      <c r="D301" s="14"/>
      <c r="E301" s="14"/>
      <c r="F301" s="14"/>
      <c r="G301" s="14"/>
      <c r="H301" s="16"/>
      <c r="I301" s="16"/>
      <c r="J301" s="16"/>
      <c r="K301" s="16"/>
    </row>
    <row r="302" spans="1:21" x14ac:dyDescent="0.25">
      <c r="A302" s="14"/>
      <c r="B302" s="14"/>
      <c r="C302" s="14"/>
      <c r="D302" s="14"/>
      <c r="E302" s="14"/>
      <c r="F302" s="14"/>
      <c r="G302" s="14"/>
      <c r="H302" s="16"/>
      <c r="I302" s="16"/>
      <c r="J302" s="16"/>
      <c r="K302" s="16"/>
    </row>
    <row r="303" spans="1:21" x14ac:dyDescent="0.25">
      <c r="A303" s="14"/>
      <c r="B303" s="14"/>
      <c r="C303" s="14"/>
      <c r="D303" s="14"/>
      <c r="E303" s="14"/>
      <c r="F303" s="14"/>
      <c r="G303" s="14"/>
      <c r="H303" s="16"/>
      <c r="I303" s="16"/>
      <c r="J303" s="16"/>
      <c r="K303" s="16"/>
    </row>
    <row r="304" spans="1:21" x14ac:dyDescent="0.25">
      <c r="A304" s="14"/>
      <c r="B304" s="14"/>
      <c r="C304" s="14"/>
      <c r="D304" s="14"/>
      <c r="E304" s="14"/>
      <c r="F304" s="14"/>
      <c r="G304" s="14"/>
      <c r="H304" s="16"/>
      <c r="I304" s="16"/>
      <c r="J304" s="16"/>
      <c r="K304" s="16"/>
      <c r="O304" s="20"/>
      <c r="P304" s="20"/>
      <c r="Q304" s="20"/>
      <c r="R304" s="20"/>
      <c r="S304" s="20"/>
      <c r="T304" s="21"/>
      <c r="U304" s="21"/>
    </row>
    <row r="305" spans="1:21" x14ac:dyDescent="0.25">
      <c r="A305" s="14"/>
      <c r="B305" s="14"/>
      <c r="C305" s="14"/>
      <c r="D305" s="14"/>
      <c r="E305" s="14"/>
      <c r="F305" s="14"/>
      <c r="G305" s="14"/>
      <c r="H305" s="16"/>
      <c r="I305" s="16"/>
      <c r="J305" s="16"/>
      <c r="K305" s="16"/>
      <c r="O305" s="20"/>
      <c r="P305" s="20"/>
      <c r="Q305" s="20"/>
      <c r="R305" s="20"/>
      <c r="S305" s="20"/>
      <c r="T305" s="21"/>
      <c r="U305" s="21"/>
    </row>
    <row r="306" spans="1:21" x14ac:dyDescent="0.25">
      <c r="A306" s="14"/>
      <c r="B306" s="14"/>
      <c r="C306" s="14"/>
      <c r="D306" s="14"/>
      <c r="E306" s="14"/>
      <c r="F306" s="14"/>
      <c r="G306" s="14"/>
      <c r="H306" s="16"/>
      <c r="I306" s="16"/>
      <c r="J306" s="16"/>
      <c r="K306" s="16"/>
      <c r="O306" s="20"/>
      <c r="P306" s="20"/>
      <c r="Q306" s="20"/>
      <c r="R306" s="20"/>
      <c r="S306" s="20"/>
      <c r="T306" s="21"/>
      <c r="U306" s="21"/>
    </row>
    <row r="307" spans="1:21" x14ac:dyDescent="0.25">
      <c r="A307" s="14"/>
      <c r="B307" s="14"/>
      <c r="C307" s="14"/>
      <c r="D307" s="14"/>
      <c r="E307" s="14"/>
      <c r="F307" s="14"/>
      <c r="G307" s="14"/>
      <c r="H307" s="16"/>
      <c r="I307" s="16"/>
      <c r="J307" s="16"/>
      <c r="K307" s="16"/>
      <c r="O307" s="20"/>
      <c r="P307" s="20"/>
      <c r="Q307" s="20"/>
      <c r="R307" s="20"/>
      <c r="S307" s="20"/>
      <c r="T307" s="21"/>
      <c r="U307" s="21"/>
    </row>
    <row r="308" spans="1:21" x14ac:dyDescent="0.25">
      <c r="A308" s="14"/>
      <c r="B308" s="14"/>
      <c r="C308" s="14"/>
      <c r="D308" s="14"/>
      <c r="E308" s="14"/>
      <c r="F308" s="14"/>
      <c r="G308" s="14"/>
      <c r="H308" s="16"/>
      <c r="I308" s="16"/>
      <c r="J308" s="16"/>
      <c r="K308" s="16"/>
      <c r="O308" s="20"/>
      <c r="P308" s="20"/>
      <c r="Q308" s="20"/>
      <c r="R308" s="20"/>
      <c r="S308" s="20"/>
      <c r="T308" s="21"/>
      <c r="U308" s="21"/>
    </row>
    <row r="309" spans="1:21" x14ac:dyDescent="0.25">
      <c r="A309" s="14"/>
      <c r="B309" s="14"/>
      <c r="C309" s="14"/>
      <c r="D309" s="14"/>
      <c r="E309" s="14"/>
      <c r="F309" s="14"/>
      <c r="G309" s="14"/>
      <c r="H309" s="16"/>
      <c r="I309" s="16"/>
      <c r="J309" s="16"/>
      <c r="K309" s="16"/>
      <c r="O309" s="20"/>
      <c r="P309" s="20"/>
      <c r="Q309" s="20"/>
      <c r="R309" s="20"/>
      <c r="S309" s="20"/>
      <c r="T309" s="21"/>
      <c r="U309" s="21"/>
    </row>
    <row r="310" spans="1:21" x14ac:dyDescent="0.25">
      <c r="A310" s="14"/>
      <c r="B310" s="14"/>
      <c r="C310" s="14"/>
      <c r="D310" s="14"/>
      <c r="E310" s="14"/>
      <c r="F310" s="14"/>
      <c r="G310" s="14"/>
      <c r="H310" s="16"/>
      <c r="I310" s="16"/>
      <c r="J310" s="16"/>
      <c r="K310" s="16"/>
      <c r="O310" s="20"/>
      <c r="P310" s="20"/>
      <c r="Q310" s="20"/>
      <c r="R310" s="20"/>
      <c r="S310" s="20"/>
      <c r="T310" s="21"/>
      <c r="U310" s="21"/>
    </row>
    <row r="311" spans="1:21" x14ac:dyDescent="0.25">
      <c r="A311" s="14"/>
      <c r="B311" s="14"/>
      <c r="C311" s="14"/>
      <c r="D311" s="14"/>
      <c r="E311" s="14"/>
      <c r="F311" s="14"/>
      <c r="G311" s="14"/>
      <c r="H311" s="16"/>
      <c r="I311" s="16"/>
      <c r="J311" s="16"/>
      <c r="K311" s="16"/>
      <c r="O311" s="20"/>
      <c r="P311" s="20"/>
      <c r="Q311" s="20"/>
      <c r="R311" s="20"/>
      <c r="S311" s="20"/>
      <c r="T311" s="21"/>
      <c r="U311" s="21"/>
    </row>
    <row r="312" spans="1:21" x14ac:dyDescent="0.25">
      <c r="A312" s="14"/>
      <c r="B312" s="14"/>
      <c r="C312" s="14"/>
      <c r="D312" s="14"/>
      <c r="E312" s="14"/>
      <c r="F312" s="14"/>
      <c r="G312" s="14"/>
      <c r="H312" s="16"/>
      <c r="I312" s="16"/>
      <c r="J312" s="16"/>
      <c r="K312" s="16"/>
      <c r="O312" s="20"/>
      <c r="P312" s="20"/>
      <c r="Q312" s="20"/>
      <c r="R312" s="20"/>
      <c r="S312" s="20"/>
      <c r="T312" s="21"/>
      <c r="U312" s="21"/>
    </row>
    <row r="313" spans="1:21" x14ac:dyDescent="0.25">
      <c r="A313" s="14"/>
      <c r="B313" s="14"/>
      <c r="C313" s="14"/>
      <c r="D313" s="14"/>
      <c r="E313" s="14"/>
      <c r="F313" s="14"/>
      <c r="G313" s="14"/>
      <c r="H313" s="16"/>
      <c r="I313" s="16"/>
      <c r="J313" s="16"/>
      <c r="K313" s="16"/>
    </row>
    <row r="314" spans="1:21" x14ac:dyDescent="0.25">
      <c r="A314" s="14"/>
      <c r="B314" s="14"/>
      <c r="C314" s="14"/>
      <c r="D314" s="14"/>
      <c r="E314" s="14"/>
      <c r="F314" s="14"/>
      <c r="G314" s="14"/>
      <c r="H314" s="16"/>
      <c r="I314" s="16"/>
      <c r="J314" s="16"/>
      <c r="K314" s="16"/>
    </row>
    <row r="315" spans="1:21" x14ac:dyDescent="0.25">
      <c r="A315" s="14"/>
      <c r="B315" s="14"/>
      <c r="C315" s="14"/>
      <c r="D315" s="14"/>
      <c r="E315" s="14"/>
      <c r="F315" s="14"/>
      <c r="G315" s="14"/>
      <c r="H315" s="16"/>
      <c r="I315" s="16"/>
      <c r="J315" s="16"/>
      <c r="K315" s="16"/>
    </row>
    <row r="316" spans="1:21" x14ac:dyDescent="0.25">
      <c r="A316" s="14"/>
      <c r="B316" s="14"/>
      <c r="C316" s="14"/>
      <c r="D316" s="14"/>
      <c r="E316" s="14"/>
      <c r="F316" s="14"/>
      <c r="G316" s="14"/>
      <c r="H316" s="16"/>
      <c r="I316" s="16"/>
      <c r="J316" s="16"/>
      <c r="K316" s="16"/>
    </row>
    <row r="317" spans="1:21" x14ac:dyDescent="0.25">
      <c r="A317" s="14"/>
      <c r="B317" s="14"/>
      <c r="C317" s="14"/>
      <c r="D317" s="14"/>
      <c r="E317" s="14"/>
      <c r="F317" s="14"/>
      <c r="G317" s="14"/>
      <c r="H317" s="16"/>
      <c r="I317" s="16"/>
      <c r="J317" s="16"/>
      <c r="K317" s="16"/>
    </row>
    <row r="318" spans="1:21" x14ac:dyDescent="0.25">
      <c r="A318" s="14"/>
      <c r="B318" s="14"/>
      <c r="C318" s="14"/>
      <c r="D318" s="14"/>
      <c r="E318" s="14"/>
      <c r="F318" s="14"/>
      <c r="G318" s="14"/>
      <c r="H318" s="16"/>
      <c r="I318" s="16"/>
      <c r="J318" s="16"/>
      <c r="K318" s="16"/>
    </row>
    <row r="319" spans="1:21" x14ac:dyDescent="0.25">
      <c r="A319" s="14"/>
      <c r="B319" s="14"/>
      <c r="C319" s="14"/>
      <c r="D319" s="14"/>
      <c r="E319" s="14"/>
      <c r="F319" s="14"/>
      <c r="G319" s="14"/>
      <c r="H319" s="16"/>
      <c r="I319" s="16"/>
      <c r="J319" s="16"/>
      <c r="K319" s="16"/>
    </row>
    <row r="320" spans="1:21" x14ac:dyDescent="0.25">
      <c r="A320" s="14"/>
      <c r="B320" s="14"/>
      <c r="C320" s="14"/>
      <c r="D320" s="14"/>
      <c r="E320" s="14"/>
      <c r="F320" s="14"/>
      <c r="G320" s="14"/>
      <c r="H320" s="16"/>
      <c r="I320" s="16"/>
      <c r="J320" s="16"/>
      <c r="K320" s="16"/>
    </row>
    <row r="321" spans="1:21" x14ac:dyDescent="0.25">
      <c r="A321" s="14"/>
      <c r="B321" s="14"/>
      <c r="C321" s="14"/>
      <c r="D321" s="14"/>
      <c r="E321" s="14"/>
      <c r="F321" s="14"/>
      <c r="G321" s="14"/>
      <c r="H321" s="16"/>
      <c r="I321" s="16"/>
      <c r="J321" s="16"/>
      <c r="K321" s="16"/>
      <c r="O321" s="20"/>
      <c r="P321" s="20"/>
      <c r="Q321" s="20"/>
      <c r="R321" s="20"/>
      <c r="S321" s="20"/>
      <c r="T321" s="21"/>
      <c r="U321" s="21"/>
    </row>
    <row r="322" spans="1:21" x14ac:dyDescent="0.25">
      <c r="A322" s="14"/>
      <c r="B322" s="14"/>
      <c r="C322" s="14"/>
      <c r="D322" s="14"/>
      <c r="E322" s="14"/>
      <c r="F322" s="14"/>
      <c r="G322" s="14"/>
      <c r="H322" s="16"/>
      <c r="I322" s="16"/>
      <c r="J322" s="16"/>
      <c r="K322" s="16"/>
      <c r="O322" s="20"/>
      <c r="P322" s="20"/>
      <c r="Q322" s="20"/>
      <c r="R322" s="20"/>
      <c r="S322" s="20"/>
      <c r="T322" s="21"/>
      <c r="U322" s="21"/>
    </row>
    <row r="323" spans="1:21" x14ac:dyDescent="0.25">
      <c r="A323" s="14"/>
      <c r="B323" s="14"/>
      <c r="C323" s="14"/>
      <c r="D323" s="14"/>
      <c r="E323" s="14"/>
      <c r="F323" s="14"/>
      <c r="G323" s="14"/>
      <c r="H323" s="16"/>
      <c r="I323" s="16"/>
      <c r="J323" s="16"/>
      <c r="K323" s="16"/>
      <c r="O323" s="20"/>
      <c r="P323" s="20"/>
      <c r="Q323" s="20"/>
      <c r="R323" s="20"/>
      <c r="S323" s="20"/>
      <c r="T323" s="21"/>
      <c r="U323" s="21"/>
    </row>
    <row r="324" spans="1:21" x14ac:dyDescent="0.25">
      <c r="A324" s="14"/>
      <c r="B324" s="14"/>
      <c r="C324" s="14"/>
      <c r="D324" s="14"/>
      <c r="E324" s="14"/>
      <c r="F324" s="14"/>
      <c r="G324" s="14"/>
      <c r="H324" s="16"/>
      <c r="I324" s="16"/>
      <c r="J324" s="16"/>
      <c r="K324" s="16"/>
      <c r="O324" s="20"/>
      <c r="P324" s="20"/>
      <c r="Q324" s="20"/>
      <c r="R324" s="20"/>
      <c r="S324" s="20"/>
      <c r="T324" s="21"/>
      <c r="U324" s="21"/>
    </row>
    <row r="325" spans="1:21" x14ac:dyDescent="0.25">
      <c r="A325" s="14"/>
      <c r="B325" s="14"/>
      <c r="C325" s="14"/>
      <c r="D325" s="14"/>
      <c r="E325" s="14"/>
      <c r="F325" s="14"/>
      <c r="G325" s="14"/>
      <c r="H325" s="16"/>
      <c r="I325" s="16"/>
      <c r="J325" s="16"/>
      <c r="K325" s="16"/>
      <c r="O325" s="20"/>
      <c r="P325" s="20"/>
      <c r="Q325" s="20"/>
      <c r="R325" s="20"/>
      <c r="S325" s="20"/>
      <c r="T325" s="21"/>
      <c r="U325" s="21"/>
    </row>
    <row r="326" spans="1:21" x14ac:dyDescent="0.25">
      <c r="A326" s="14"/>
      <c r="B326" s="14"/>
      <c r="C326" s="14"/>
      <c r="D326" s="14"/>
      <c r="E326" s="14"/>
      <c r="F326" s="14"/>
      <c r="G326" s="14"/>
      <c r="H326" s="16"/>
      <c r="I326" s="16"/>
      <c r="J326" s="16"/>
      <c r="K326" s="16"/>
      <c r="O326" s="20"/>
      <c r="P326" s="20"/>
      <c r="Q326" s="20"/>
      <c r="R326" s="20"/>
      <c r="S326" s="20"/>
      <c r="T326" s="21"/>
      <c r="U326" s="21"/>
    </row>
    <row r="327" spans="1:21" x14ac:dyDescent="0.25">
      <c r="A327" s="14"/>
      <c r="B327" s="14"/>
      <c r="C327" s="14"/>
      <c r="D327" s="14"/>
      <c r="E327" s="14"/>
      <c r="F327" s="14"/>
      <c r="G327" s="14"/>
      <c r="H327" s="16"/>
      <c r="I327" s="16"/>
      <c r="J327" s="16"/>
      <c r="K327" s="16"/>
      <c r="O327" s="20"/>
      <c r="P327" s="20"/>
      <c r="Q327" s="20"/>
      <c r="R327" s="20"/>
      <c r="S327" s="20"/>
      <c r="T327" s="21"/>
      <c r="U327" s="21"/>
    </row>
    <row r="328" spans="1:21" x14ac:dyDescent="0.25">
      <c r="A328" s="14"/>
      <c r="B328" s="14"/>
      <c r="C328" s="14"/>
      <c r="D328" s="14"/>
      <c r="E328" s="14"/>
      <c r="F328" s="14"/>
      <c r="G328" s="14"/>
      <c r="H328" s="16"/>
      <c r="I328" s="16"/>
      <c r="J328" s="16"/>
      <c r="K328" s="16"/>
      <c r="O328" s="20"/>
      <c r="P328" s="20"/>
      <c r="Q328" s="20"/>
      <c r="R328" s="20"/>
      <c r="S328" s="20"/>
      <c r="T328" s="21"/>
      <c r="U328" s="21"/>
    </row>
    <row r="329" spans="1:21" x14ac:dyDescent="0.25">
      <c r="A329" s="14"/>
      <c r="B329" s="14"/>
      <c r="C329" s="14"/>
      <c r="D329" s="14"/>
      <c r="E329" s="14"/>
      <c r="F329" s="14"/>
      <c r="G329" s="14"/>
      <c r="H329" s="16"/>
      <c r="I329" s="16"/>
      <c r="J329" s="16"/>
      <c r="K329" s="16"/>
      <c r="O329" s="20"/>
      <c r="P329" s="20"/>
      <c r="Q329" s="20"/>
      <c r="R329" s="20"/>
      <c r="S329" s="20"/>
      <c r="T329" s="21"/>
      <c r="U329" s="21"/>
    </row>
    <row r="330" spans="1:21" x14ac:dyDescent="0.25">
      <c r="A330" s="14"/>
      <c r="B330" s="14"/>
      <c r="C330" s="14"/>
      <c r="D330" s="14"/>
      <c r="E330" s="14"/>
      <c r="F330" s="14"/>
      <c r="G330" s="14"/>
      <c r="H330" s="16"/>
      <c r="I330" s="16"/>
      <c r="J330" s="16"/>
      <c r="K330" s="16"/>
    </row>
    <row r="331" spans="1:21" x14ac:dyDescent="0.25">
      <c r="A331" s="14"/>
      <c r="B331" s="14"/>
      <c r="C331" s="14"/>
      <c r="D331" s="14"/>
      <c r="E331" s="14"/>
      <c r="F331" s="14"/>
      <c r="G331" s="14"/>
      <c r="H331" s="16"/>
      <c r="I331" s="16"/>
      <c r="J331" s="16"/>
      <c r="K331" s="16"/>
    </row>
    <row r="332" spans="1:21" x14ac:dyDescent="0.25">
      <c r="A332" s="14"/>
      <c r="B332" s="14"/>
      <c r="C332" s="14"/>
      <c r="D332" s="14"/>
      <c r="E332" s="14"/>
      <c r="F332" s="14"/>
      <c r="G332" s="14"/>
      <c r="H332" s="16"/>
      <c r="I332" s="16"/>
      <c r="J332" s="16"/>
      <c r="K332" s="16"/>
    </row>
    <row r="333" spans="1:21" x14ac:dyDescent="0.25">
      <c r="A333" s="14"/>
      <c r="B333" s="14"/>
      <c r="C333" s="14"/>
      <c r="D333" s="14"/>
      <c r="E333" s="14"/>
      <c r="F333" s="14"/>
      <c r="G333" s="14"/>
      <c r="H333" s="16"/>
      <c r="I333" s="16"/>
      <c r="J333" s="16"/>
      <c r="K333" s="16"/>
    </row>
    <row r="334" spans="1:21" x14ac:dyDescent="0.25">
      <c r="A334" s="14"/>
      <c r="B334" s="14"/>
      <c r="C334" s="14"/>
      <c r="D334" s="14"/>
      <c r="E334" s="14"/>
      <c r="F334" s="14"/>
      <c r="G334" s="14"/>
      <c r="H334" s="16"/>
      <c r="I334" s="16"/>
      <c r="J334" s="16"/>
      <c r="K334" s="16"/>
    </row>
    <row r="335" spans="1:21" x14ac:dyDescent="0.25">
      <c r="A335" s="14"/>
      <c r="B335" s="14"/>
      <c r="C335" s="14"/>
      <c r="D335" s="14"/>
      <c r="E335" s="14"/>
      <c r="F335" s="14"/>
      <c r="G335" s="14"/>
      <c r="H335" s="16"/>
      <c r="I335" s="16"/>
      <c r="J335" s="16"/>
      <c r="K335" s="16"/>
    </row>
    <row r="336" spans="1:21" x14ac:dyDescent="0.25">
      <c r="A336" s="14"/>
      <c r="B336" s="14"/>
      <c r="C336" s="14"/>
      <c r="D336" s="14"/>
      <c r="E336" s="14"/>
      <c r="F336" s="14"/>
      <c r="G336" s="14"/>
      <c r="H336" s="16"/>
      <c r="I336" s="16"/>
      <c r="J336" s="16"/>
      <c r="K336" s="16"/>
    </row>
    <row r="337" spans="1:21" x14ac:dyDescent="0.25">
      <c r="A337" s="14"/>
      <c r="B337" s="14"/>
      <c r="C337" s="14"/>
      <c r="D337" s="14"/>
      <c r="E337" s="14"/>
      <c r="F337" s="14"/>
      <c r="G337" s="14"/>
      <c r="H337" s="16"/>
      <c r="I337" s="16"/>
      <c r="J337" s="16"/>
      <c r="K337" s="16"/>
    </row>
    <row r="338" spans="1:21" x14ac:dyDescent="0.25">
      <c r="A338" s="14"/>
      <c r="B338" s="14"/>
      <c r="C338" s="14"/>
      <c r="D338" s="14"/>
      <c r="E338" s="14"/>
      <c r="F338" s="14"/>
      <c r="G338" s="14"/>
      <c r="H338" s="16"/>
      <c r="I338" s="16"/>
      <c r="J338" s="16"/>
      <c r="K338" s="16"/>
      <c r="O338" s="20"/>
      <c r="P338" s="20"/>
      <c r="Q338" s="20"/>
      <c r="R338" s="20"/>
      <c r="S338" s="20"/>
      <c r="T338" s="21"/>
      <c r="U338" s="21"/>
    </row>
    <row r="339" spans="1:21" x14ac:dyDescent="0.25">
      <c r="A339" s="14"/>
      <c r="B339" s="14"/>
      <c r="C339" s="14"/>
      <c r="D339" s="14"/>
      <c r="E339" s="14"/>
      <c r="F339" s="14"/>
      <c r="G339" s="14"/>
      <c r="H339" s="16"/>
      <c r="I339" s="16"/>
      <c r="J339" s="16"/>
      <c r="K339" s="16"/>
      <c r="O339" s="20"/>
      <c r="P339" s="20"/>
      <c r="Q339" s="20"/>
      <c r="R339" s="20"/>
      <c r="S339" s="20"/>
      <c r="T339" s="21"/>
      <c r="U339" s="21"/>
    </row>
    <row r="340" spans="1:21" x14ac:dyDescent="0.25">
      <c r="A340" s="14"/>
      <c r="B340" s="14"/>
      <c r="C340" s="14"/>
      <c r="D340" s="14"/>
      <c r="E340" s="14"/>
      <c r="F340" s="14"/>
      <c r="G340" s="14"/>
      <c r="H340" s="16"/>
      <c r="I340" s="16"/>
      <c r="J340" s="16"/>
      <c r="K340" s="16"/>
    </row>
    <row r="341" spans="1:21" x14ac:dyDescent="0.25">
      <c r="A341" s="14"/>
      <c r="B341" s="14"/>
      <c r="C341" s="14"/>
      <c r="D341" s="14"/>
      <c r="E341" s="14"/>
      <c r="F341" s="14"/>
      <c r="G341" s="14"/>
      <c r="H341" s="16"/>
      <c r="I341" s="16"/>
      <c r="J341" s="16"/>
      <c r="K341" s="16"/>
    </row>
    <row r="342" spans="1:21" x14ac:dyDescent="0.25">
      <c r="A342" s="14"/>
      <c r="B342" s="14"/>
      <c r="C342" s="14"/>
      <c r="D342" s="14"/>
      <c r="E342" s="14"/>
      <c r="F342" s="14"/>
      <c r="G342" s="14"/>
      <c r="H342" s="16"/>
      <c r="I342" s="16"/>
      <c r="J342" s="16"/>
      <c r="K342" s="16"/>
    </row>
    <row r="343" spans="1:21" x14ac:dyDescent="0.25">
      <c r="A343" s="14"/>
      <c r="B343" s="14"/>
      <c r="C343" s="14"/>
      <c r="D343" s="14"/>
      <c r="E343" s="14"/>
      <c r="F343" s="14"/>
      <c r="G343" s="14"/>
      <c r="H343" s="16"/>
      <c r="I343" s="16"/>
      <c r="J343" s="16"/>
      <c r="K343" s="16"/>
    </row>
    <row r="344" spans="1:21" x14ac:dyDescent="0.25">
      <c r="A344" s="14"/>
      <c r="B344" s="14"/>
      <c r="C344" s="14"/>
      <c r="D344" s="14"/>
      <c r="E344" s="14"/>
      <c r="F344" s="14"/>
      <c r="G344" s="14"/>
      <c r="H344" s="16"/>
      <c r="I344" s="16"/>
      <c r="J344" s="16"/>
      <c r="K344" s="16"/>
    </row>
    <row r="345" spans="1:21" x14ac:dyDescent="0.25">
      <c r="A345" s="14"/>
      <c r="B345" s="14"/>
      <c r="C345" s="14"/>
      <c r="D345" s="14"/>
      <c r="E345" s="14"/>
      <c r="F345" s="14"/>
      <c r="G345" s="14"/>
      <c r="H345" s="16"/>
      <c r="I345" s="16"/>
      <c r="J345" s="16"/>
      <c r="K345" s="16"/>
    </row>
    <row r="346" spans="1:21" x14ac:dyDescent="0.25">
      <c r="A346" s="14"/>
      <c r="B346" s="14"/>
      <c r="C346" s="14"/>
      <c r="D346" s="14"/>
      <c r="E346" s="14"/>
      <c r="F346" s="14"/>
      <c r="G346" s="14"/>
      <c r="H346" s="16"/>
      <c r="I346" s="16"/>
      <c r="J346" s="16"/>
      <c r="K346" s="16"/>
    </row>
    <row r="347" spans="1:21" x14ac:dyDescent="0.25">
      <c r="A347" s="14"/>
      <c r="B347" s="14"/>
      <c r="C347" s="14"/>
      <c r="D347" s="14"/>
      <c r="E347" s="14"/>
      <c r="F347" s="14"/>
      <c r="G347" s="14"/>
      <c r="H347" s="16"/>
      <c r="I347" s="16"/>
      <c r="J347" s="16"/>
      <c r="K347" s="16"/>
    </row>
    <row r="348" spans="1:21" x14ac:dyDescent="0.25">
      <c r="A348" s="14"/>
      <c r="B348" s="14"/>
      <c r="C348" s="14"/>
      <c r="D348" s="14"/>
      <c r="E348" s="14"/>
      <c r="F348" s="14"/>
      <c r="G348" s="14"/>
      <c r="H348" s="16"/>
      <c r="I348" s="16"/>
      <c r="J348" s="16"/>
      <c r="K348" s="16"/>
    </row>
    <row r="349" spans="1:21" x14ac:dyDescent="0.25">
      <c r="A349" s="14"/>
      <c r="B349" s="14"/>
      <c r="C349" s="14"/>
      <c r="D349" s="14"/>
      <c r="E349" s="14"/>
      <c r="F349" s="14"/>
      <c r="G349" s="14"/>
      <c r="H349" s="16"/>
      <c r="I349" s="16"/>
      <c r="J349" s="16"/>
      <c r="K349" s="16"/>
    </row>
    <row r="350" spans="1:21" x14ac:dyDescent="0.25">
      <c r="A350" s="14"/>
      <c r="B350" s="14"/>
      <c r="C350" s="14"/>
      <c r="D350" s="14"/>
      <c r="E350" s="14"/>
      <c r="F350" s="14"/>
      <c r="G350" s="14"/>
      <c r="H350" s="16"/>
      <c r="I350" s="16"/>
      <c r="J350" s="16"/>
      <c r="K350" s="16"/>
    </row>
    <row r="351" spans="1:21" x14ac:dyDescent="0.25">
      <c r="A351" s="14"/>
      <c r="B351" s="14"/>
      <c r="C351" s="14"/>
      <c r="D351" s="14"/>
      <c r="E351" s="14"/>
      <c r="F351" s="14"/>
      <c r="G351" s="14"/>
      <c r="H351" s="16"/>
      <c r="I351" s="16"/>
      <c r="J351" s="16"/>
      <c r="K351" s="16"/>
    </row>
    <row r="352" spans="1:21" x14ac:dyDescent="0.25">
      <c r="A352" s="14"/>
      <c r="B352" s="14"/>
      <c r="C352" s="14"/>
      <c r="D352" s="14"/>
      <c r="E352" s="14"/>
      <c r="F352" s="14"/>
      <c r="G352" s="14"/>
      <c r="H352" s="16"/>
      <c r="I352" s="16"/>
      <c r="J352" s="16"/>
      <c r="K352" s="16"/>
    </row>
    <row r="353" spans="1:11" x14ac:dyDescent="0.25">
      <c r="A353" s="14"/>
      <c r="B353" s="14"/>
      <c r="C353" s="14"/>
      <c r="D353" s="14"/>
      <c r="E353" s="14"/>
      <c r="F353" s="14"/>
      <c r="G353" s="14"/>
      <c r="H353" s="16"/>
      <c r="I353" s="16"/>
      <c r="J353" s="16"/>
      <c r="K353" s="16"/>
    </row>
    <row r="354" spans="1:11" x14ac:dyDescent="0.25">
      <c r="A354" s="14"/>
      <c r="B354" s="14"/>
      <c r="C354" s="14"/>
      <c r="D354" s="14"/>
      <c r="E354" s="14"/>
      <c r="F354" s="14"/>
      <c r="G354" s="14"/>
      <c r="H354" s="16"/>
      <c r="I354" s="16"/>
      <c r="J354" s="16"/>
      <c r="K354" s="16"/>
    </row>
    <row r="355" spans="1:11" x14ac:dyDescent="0.25">
      <c r="A355" s="14"/>
      <c r="B355" s="14"/>
      <c r="C355" s="14"/>
      <c r="D355" s="14"/>
      <c r="E355" s="14"/>
      <c r="F355" s="14"/>
      <c r="G355" s="14"/>
      <c r="H355" s="16"/>
      <c r="I355" s="16"/>
      <c r="J355" s="16"/>
      <c r="K355" s="16"/>
    </row>
    <row r="356" spans="1:11" x14ac:dyDescent="0.25">
      <c r="A356" s="14"/>
      <c r="B356" s="14"/>
      <c r="C356" s="14"/>
      <c r="D356" s="14"/>
      <c r="E356" s="14"/>
      <c r="F356" s="14"/>
      <c r="G356" s="14"/>
      <c r="H356" s="16"/>
      <c r="I356" s="16"/>
      <c r="J356" s="16"/>
      <c r="K356" s="16"/>
    </row>
    <row r="357" spans="1:11" x14ac:dyDescent="0.25">
      <c r="A357" s="14"/>
      <c r="B357" s="14"/>
      <c r="C357" s="14"/>
      <c r="D357" s="14"/>
      <c r="E357" s="14"/>
      <c r="F357" s="14"/>
      <c r="G357" s="14"/>
      <c r="H357" s="16"/>
      <c r="I357" s="16"/>
      <c r="J357" s="16"/>
      <c r="K357" s="16"/>
    </row>
    <row r="358" spans="1:11" x14ac:dyDescent="0.25">
      <c r="A358" s="14"/>
      <c r="B358" s="14"/>
      <c r="C358" s="14"/>
      <c r="D358" s="14"/>
      <c r="E358" s="14"/>
      <c r="F358" s="14"/>
      <c r="G358" s="14"/>
      <c r="H358" s="16"/>
      <c r="I358" s="16"/>
      <c r="J358" s="16"/>
      <c r="K358" s="16"/>
    </row>
    <row r="359" spans="1:11" x14ac:dyDescent="0.25">
      <c r="A359" s="14"/>
      <c r="B359" s="14"/>
      <c r="C359" s="14"/>
      <c r="D359" s="14"/>
      <c r="E359" s="14"/>
      <c r="F359" s="14"/>
      <c r="G359" s="14"/>
      <c r="H359" s="16"/>
      <c r="I359" s="16"/>
      <c r="J359" s="16"/>
      <c r="K359" s="16"/>
    </row>
    <row r="360" spans="1:11" x14ac:dyDescent="0.25">
      <c r="A360" s="14"/>
      <c r="B360" s="14"/>
      <c r="C360" s="14"/>
      <c r="D360" s="14"/>
      <c r="E360" s="14"/>
      <c r="F360" s="14"/>
      <c r="G360" s="14"/>
      <c r="H360" s="16"/>
      <c r="I360" s="16"/>
      <c r="J360" s="16"/>
      <c r="K360" s="16"/>
    </row>
    <row r="361" spans="1:11" x14ac:dyDescent="0.25">
      <c r="A361" s="14"/>
      <c r="B361" s="14"/>
      <c r="C361" s="14"/>
      <c r="D361" s="14"/>
      <c r="E361" s="14"/>
      <c r="F361" s="14"/>
      <c r="G361" s="14"/>
      <c r="H361" s="16"/>
      <c r="I361" s="16"/>
      <c r="J361" s="16"/>
      <c r="K361" s="16"/>
    </row>
    <row r="362" spans="1:11" x14ac:dyDescent="0.25">
      <c r="A362" s="14"/>
      <c r="B362" s="14"/>
      <c r="C362" s="14"/>
      <c r="D362" s="14"/>
      <c r="E362" s="14"/>
      <c r="F362" s="14"/>
      <c r="G362" s="14"/>
      <c r="H362" s="16"/>
      <c r="I362" s="16"/>
      <c r="J362" s="16"/>
      <c r="K362" s="16"/>
    </row>
    <row r="363" spans="1:11" x14ac:dyDescent="0.25">
      <c r="A363" s="14"/>
      <c r="B363" s="14"/>
      <c r="C363" s="14"/>
      <c r="D363" s="14"/>
      <c r="E363" s="14"/>
      <c r="F363" s="14"/>
      <c r="G363" s="14"/>
      <c r="H363" s="16"/>
      <c r="I363" s="16"/>
      <c r="J363" s="16"/>
      <c r="K363" s="16"/>
    </row>
    <row r="364" spans="1:11" x14ac:dyDescent="0.25">
      <c r="A364" s="14"/>
      <c r="B364" s="14"/>
      <c r="C364" s="14"/>
      <c r="D364" s="14"/>
      <c r="E364" s="14"/>
      <c r="F364" s="14"/>
      <c r="G364" s="14"/>
      <c r="H364" s="16"/>
      <c r="I364" s="16"/>
      <c r="J364" s="16"/>
      <c r="K364" s="16"/>
    </row>
    <row r="365" spans="1:11" x14ac:dyDescent="0.25">
      <c r="A365" s="14"/>
      <c r="B365" s="14"/>
      <c r="C365" s="14"/>
      <c r="D365" s="14"/>
      <c r="E365" s="14"/>
      <c r="F365" s="14"/>
      <c r="G365" s="14"/>
      <c r="H365" s="16"/>
      <c r="I365" s="16"/>
      <c r="J365" s="16"/>
      <c r="K365" s="16"/>
    </row>
    <row r="366" spans="1:11" x14ac:dyDescent="0.25">
      <c r="A366" s="14"/>
      <c r="B366" s="14"/>
      <c r="C366" s="14"/>
      <c r="D366" s="14"/>
      <c r="E366" s="14"/>
      <c r="F366" s="14"/>
      <c r="G366" s="14"/>
      <c r="H366" s="16"/>
      <c r="I366" s="16"/>
      <c r="J366" s="16"/>
      <c r="K366" s="16"/>
    </row>
    <row r="367" spans="1:11" x14ac:dyDescent="0.25">
      <c r="A367" s="14"/>
      <c r="B367" s="14"/>
      <c r="C367" s="14"/>
      <c r="D367" s="14"/>
      <c r="E367" s="14"/>
      <c r="F367" s="14"/>
      <c r="G367" s="14"/>
      <c r="H367" s="16"/>
      <c r="I367" s="16"/>
      <c r="J367" s="16"/>
      <c r="K367" s="16"/>
    </row>
    <row r="368" spans="1:11" x14ac:dyDescent="0.25">
      <c r="A368" s="14"/>
      <c r="B368" s="14"/>
      <c r="C368" s="14"/>
      <c r="D368" s="14"/>
      <c r="E368" s="14"/>
      <c r="F368" s="14"/>
      <c r="G368" s="14"/>
      <c r="H368" s="16"/>
      <c r="I368" s="16"/>
      <c r="J368" s="16"/>
      <c r="K368" s="16"/>
    </row>
    <row r="369" spans="1:11" x14ac:dyDescent="0.25">
      <c r="A369" s="14"/>
      <c r="B369" s="14"/>
      <c r="C369" s="14"/>
      <c r="D369" s="14"/>
      <c r="E369" s="14"/>
      <c r="F369" s="14"/>
      <c r="G369" s="14"/>
      <c r="H369" s="16"/>
      <c r="I369" s="16"/>
      <c r="J369" s="16"/>
      <c r="K369" s="16"/>
    </row>
    <row r="370" spans="1:11" x14ac:dyDescent="0.25">
      <c r="A370" s="14"/>
      <c r="B370" s="14"/>
      <c r="C370" s="14"/>
      <c r="D370" s="14"/>
      <c r="E370" s="14"/>
      <c r="F370" s="14"/>
      <c r="G370" s="14"/>
      <c r="H370" s="16"/>
      <c r="I370" s="16"/>
      <c r="J370" s="16"/>
      <c r="K370" s="16"/>
    </row>
    <row r="371" spans="1:11" x14ac:dyDescent="0.25">
      <c r="A371" s="14"/>
      <c r="B371" s="14"/>
      <c r="C371" s="14"/>
      <c r="D371" s="14"/>
      <c r="E371" s="14"/>
      <c r="F371" s="14"/>
      <c r="G371" s="14"/>
      <c r="H371" s="16"/>
      <c r="I371" s="16"/>
      <c r="J371" s="16"/>
      <c r="K371" s="16"/>
    </row>
    <row r="372" spans="1:11" x14ac:dyDescent="0.25">
      <c r="A372" s="14"/>
      <c r="B372" s="14"/>
      <c r="C372" s="14"/>
      <c r="D372" s="14"/>
      <c r="E372" s="14"/>
      <c r="F372" s="14"/>
      <c r="G372" s="14"/>
      <c r="H372" s="16"/>
      <c r="I372" s="16"/>
      <c r="J372" s="16"/>
      <c r="K372" s="16"/>
    </row>
    <row r="373" spans="1:11" x14ac:dyDescent="0.25">
      <c r="A373" s="14"/>
      <c r="B373" s="14"/>
      <c r="C373" s="14"/>
      <c r="D373" s="14"/>
      <c r="E373" s="14"/>
      <c r="F373" s="14"/>
      <c r="G373" s="14"/>
      <c r="H373" s="16"/>
      <c r="I373" s="16"/>
      <c r="J373" s="16"/>
      <c r="K373" s="16"/>
    </row>
    <row r="374" spans="1:11" x14ac:dyDescent="0.25">
      <c r="A374" s="14"/>
      <c r="B374" s="14"/>
      <c r="C374" s="14"/>
      <c r="D374" s="14"/>
      <c r="E374" s="14"/>
      <c r="F374" s="14"/>
      <c r="G374" s="14"/>
      <c r="H374" s="16"/>
      <c r="I374" s="16"/>
      <c r="J374" s="16"/>
      <c r="K374" s="16"/>
    </row>
    <row r="375" spans="1:11" x14ac:dyDescent="0.25">
      <c r="A375" s="14"/>
      <c r="B375" s="14"/>
      <c r="C375" s="14"/>
      <c r="D375" s="14"/>
      <c r="E375" s="14"/>
      <c r="F375" s="14"/>
      <c r="G375" s="14"/>
      <c r="H375" s="16"/>
      <c r="I375" s="16"/>
      <c r="J375" s="16"/>
      <c r="K375" s="16"/>
    </row>
    <row r="376" spans="1:11" x14ac:dyDescent="0.25">
      <c r="A376" s="14"/>
      <c r="B376" s="14"/>
      <c r="C376" s="14"/>
      <c r="D376" s="14"/>
      <c r="E376" s="14"/>
      <c r="F376" s="14"/>
      <c r="G376" s="14"/>
      <c r="H376" s="16"/>
      <c r="I376" s="16"/>
      <c r="J376" s="16"/>
      <c r="K376" s="16"/>
    </row>
    <row r="377" spans="1:11" x14ac:dyDescent="0.25">
      <c r="A377" s="14"/>
      <c r="B377" s="14"/>
      <c r="C377" s="14"/>
      <c r="D377" s="14"/>
      <c r="E377" s="14"/>
      <c r="F377" s="14"/>
      <c r="G377" s="14"/>
      <c r="H377" s="16"/>
      <c r="I377" s="16"/>
      <c r="J377" s="16"/>
      <c r="K377" s="16"/>
    </row>
    <row r="378" spans="1:11" x14ac:dyDescent="0.25">
      <c r="A378" s="14"/>
      <c r="B378" s="14"/>
      <c r="C378" s="14"/>
      <c r="D378" s="14"/>
      <c r="E378" s="14"/>
      <c r="F378" s="14"/>
      <c r="G378" s="14"/>
      <c r="H378" s="16"/>
      <c r="I378" s="16"/>
      <c r="J378" s="16"/>
      <c r="K378" s="16"/>
    </row>
    <row r="379" spans="1:11" x14ac:dyDescent="0.25">
      <c r="A379" s="14"/>
      <c r="B379" s="14"/>
      <c r="C379" s="14"/>
      <c r="D379" s="14"/>
      <c r="E379" s="14"/>
      <c r="F379" s="14"/>
      <c r="G379" s="14"/>
      <c r="H379" s="16"/>
      <c r="I379" s="16"/>
      <c r="J379" s="16"/>
      <c r="K379" s="16"/>
    </row>
    <row r="380" spans="1:11" x14ac:dyDescent="0.25">
      <c r="A380" s="14"/>
      <c r="B380" s="14"/>
      <c r="C380" s="14"/>
      <c r="D380" s="14"/>
      <c r="E380" s="14"/>
      <c r="F380" s="14"/>
      <c r="G380" s="14"/>
      <c r="H380" s="16"/>
      <c r="I380" s="16"/>
      <c r="J380" s="16"/>
      <c r="K380" s="16"/>
    </row>
    <row r="381" spans="1:11" x14ac:dyDescent="0.25">
      <c r="A381" s="14"/>
      <c r="B381" s="14"/>
      <c r="C381" s="14"/>
      <c r="D381" s="14"/>
      <c r="E381" s="14"/>
      <c r="F381" s="14"/>
      <c r="G381" s="14"/>
      <c r="H381" s="16"/>
      <c r="I381" s="16"/>
      <c r="J381" s="16"/>
      <c r="K381" s="16"/>
    </row>
    <row r="382" spans="1:11" x14ac:dyDescent="0.25">
      <c r="A382" s="14"/>
      <c r="B382" s="14"/>
      <c r="C382" s="14"/>
      <c r="D382" s="14"/>
      <c r="E382" s="14"/>
      <c r="F382" s="14"/>
      <c r="G382" s="14"/>
      <c r="H382" s="16"/>
      <c r="I382" s="16"/>
      <c r="J382" s="16"/>
      <c r="K382" s="16"/>
    </row>
    <row r="383" spans="1:11" x14ac:dyDescent="0.25">
      <c r="A383" s="14"/>
      <c r="B383" s="14"/>
      <c r="C383" s="14"/>
      <c r="D383" s="14"/>
      <c r="E383" s="14"/>
      <c r="F383" s="14"/>
      <c r="G383" s="14"/>
      <c r="H383" s="16"/>
      <c r="I383" s="16"/>
      <c r="J383" s="16"/>
      <c r="K383" s="16"/>
    </row>
    <row r="384" spans="1:11" x14ac:dyDescent="0.25">
      <c r="A384" s="14"/>
      <c r="B384" s="14"/>
      <c r="C384" s="14"/>
      <c r="D384" s="14"/>
      <c r="E384" s="14"/>
      <c r="F384" s="14"/>
      <c r="G384" s="14"/>
      <c r="H384" s="16"/>
      <c r="I384" s="16"/>
      <c r="J384" s="16"/>
      <c r="K384" s="16"/>
    </row>
    <row r="385" spans="1:11" x14ac:dyDescent="0.25">
      <c r="A385" s="14"/>
      <c r="B385" s="14"/>
      <c r="C385" s="14"/>
      <c r="D385" s="14"/>
      <c r="E385" s="14"/>
      <c r="F385" s="14"/>
      <c r="G385" s="14"/>
      <c r="H385" s="16"/>
      <c r="I385" s="16"/>
      <c r="J385" s="16"/>
      <c r="K385" s="16"/>
    </row>
    <row r="386" spans="1:11" x14ac:dyDescent="0.25">
      <c r="A386" s="14"/>
      <c r="B386" s="14"/>
      <c r="C386" s="14"/>
      <c r="D386" s="14"/>
      <c r="E386" s="14"/>
      <c r="F386" s="14"/>
      <c r="G386" s="14"/>
      <c r="H386" s="16"/>
      <c r="I386" s="16"/>
      <c r="J386" s="16"/>
      <c r="K386" s="16"/>
    </row>
    <row r="387" spans="1:11" x14ac:dyDescent="0.25">
      <c r="A387" s="14"/>
      <c r="B387" s="14"/>
      <c r="C387" s="14"/>
      <c r="D387" s="14"/>
      <c r="E387" s="14"/>
      <c r="F387" s="14"/>
      <c r="G387" s="14"/>
      <c r="H387" s="16"/>
      <c r="I387" s="16"/>
      <c r="J387" s="16"/>
      <c r="K387" s="16"/>
    </row>
    <row r="388" spans="1:11" x14ac:dyDescent="0.25">
      <c r="A388" s="14"/>
      <c r="B388" s="14"/>
      <c r="C388" s="14"/>
      <c r="D388" s="14"/>
      <c r="E388" s="14"/>
      <c r="F388" s="14"/>
      <c r="G388" s="14"/>
      <c r="H388" s="16"/>
      <c r="I388" s="16"/>
      <c r="J388" s="16"/>
      <c r="K388" s="16"/>
    </row>
    <row r="389" spans="1:11" x14ac:dyDescent="0.25">
      <c r="A389" s="14"/>
      <c r="B389" s="14"/>
      <c r="C389" s="14"/>
      <c r="D389" s="14"/>
      <c r="E389" s="14"/>
      <c r="F389" s="14"/>
      <c r="G389" s="14"/>
      <c r="H389" s="16"/>
      <c r="I389" s="16"/>
      <c r="J389" s="16"/>
      <c r="K389" s="16"/>
    </row>
    <row r="390" spans="1:11" x14ac:dyDescent="0.25">
      <c r="A390" s="14"/>
      <c r="B390" s="14"/>
      <c r="C390" s="14"/>
      <c r="D390" s="14"/>
      <c r="E390" s="14"/>
      <c r="F390" s="14"/>
      <c r="G390" s="14"/>
      <c r="H390" s="16"/>
      <c r="I390" s="16"/>
      <c r="J390" s="16"/>
      <c r="K390" s="16"/>
    </row>
    <row r="391" spans="1:11" x14ac:dyDescent="0.25">
      <c r="A391" s="14"/>
      <c r="B391" s="14"/>
      <c r="C391" s="14"/>
      <c r="D391" s="14"/>
      <c r="E391" s="14"/>
      <c r="F391" s="14"/>
      <c r="G391" s="14"/>
      <c r="H391" s="16"/>
      <c r="I391" s="16"/>
      <c r="J391" s="16"/>
      <c r="K391" s="16"/>
    </row>
    <row r="392" spans="1:11" x14ac:dyDescent="0.25">
      <c r="A392" s="14"/>
      <c r="B392" s="14"/>
      <c r="C392" s="14"/>
      <c r="D392" s="14"/>
      <c r="E392" s="14"/>
      <c r="F392" s="14"/>
      <c r="G392" s="14"/>
      <c r="H392" s="16"/>
      <c r="I392" s="16"/>
      <c r="J392" s="16"/>
      <c r="K392" s="16"/>
    </row>
    <row r="393" spans="1:11" x14ac:dyDescent="0.25">
      <c r="A393" s="14"/>
      <c r="B393" s="14"/>
      <c r="C393" s="14"/>
      <c r="D393" s="14"/>
      <c r="E393" s="14"/>
      <c r="F393" s="14"/>
      <c r="G393" s="14"/>
      <c r="H393" s="16"/>
      <c r="I393" s="16"/>
      <c r="J393" s="16"/>
      <c r="K393" s="16"/>
    </row>
    <row r="394" spans="1:11" x14ac:dyDescent="0.25">
      <c r="A394" s="14"/>
      <c r="B394" s="14"/>
      <c r="C394" s="14"/>
      <c r="D394" s="14"/>
      <c r="E394" s="14"/>
      <c r="F394" s="14"/>
      <c r="G394" s="14"/>
      <c r="H394" s="16"/>
      <c r="I394" s="16"/>
      <c r="J394" s="16"/>
      <c r="K394" s="16"/>
    </row>
    <row r="395" spans="1:11" x14ac:dyDescent="0.25">
      <c r="A395" s="14"/>
      <c r="B395" s="14"/>
      <c r="C395" s="14"/>
      <c r="D395" s="14"/>
      <c r="E395" s="14"/>
      <c r="F395" s="14"/>
      <c r="G395" s="14"/>
      <c r="H395" s="16"/>
      <c r="I395" s="16"/>
      <c r="J395" s="16"/>
      <c r="K395" s="16"/>
    </row>
    <row r="396" spans="1:11" x14ac:dyDescent="0.25">
      <c r="A396" s="14"/>
      <c r="B396" s="14"/>
      <c r="C396" s="14"/>
      <c r="D396" s="14"/>
      <c r="E396" s="14"/>
      <c r="F396" s="14"/>
      <c r="G396" s="14"/>
      <c r="H396" s="16"/>
      <c r="I396" s="16"/>
      <c r="J396" s="16"/>
      <c r="K396" s="16"/>
    </row>
    <row r="397" spans="1:11" x14ac:dyDescent="0.25">
      <c r="A397" s="14"/>
      <c r="B397" s="14"/>
      <c r="C397" s="14"/>
      <c r="D397" s="14"/>
      <c r="E397" s="14"/>
      <c r="F397" s="14"/>
      <c r="G397" s="14"/>
      <c r="H397" s="16"/>
      <c r="I397" s="16"/>
      <c r="J397" s="16"/>
      <c r="K397" s="16"/>
    </row>
    <row r="398" spans="1:11" x14ac:dyDescent="0.25">
      <c r="A398" s="14"/>
      <c r="B398" s="14"/>
      <c r="C398" s="14"/>
      <c r="D398" s="14"/>
      <c r="E398" s="14"/>
      <c r="F398" s="14"/>
      <c r="G398" s="14"/>
      <c r="H398" s="16"/>
      <c r="I398" s="16"/>
      <c r="J398" s="16"/>
      <c r="K398" s="16"/>
    </row>
    <row r="399" spans="1:11" x14ac:dyDescent="0.25">
      <c r="A399" s="14"/>
      <c r="B399" s="14"/>
      <c r="C399" s="14"/>
      <c r="D399" s="14"/>
      <c r="E399" s="14"/>
      <c r="F399" s="14"/>
      <c r="G399" s="14"/>
      <c r="H399" s="16"/>
      <c r="I399" s="16"/>
      <c r="J399" s="16"/>
      <c r="K399" s="16"/>
    </row>
    <row r="400" spans="1:11" x14ac:dyDescent="0.25">
      <c r="A400" s="14"/>
      <c r="B400" s="14"/>
      <c r="C400" s="14"/>
      <c r="D400" s="14"/>
      <c r="E400" s="14"/>
      <c r="F400" s="14"/>
      <c r="G400" s="14"/>
      <c r="H400" s="16"/>
      <c r="I400" s="16"/>
      <c r="J400" s="16"/>
      <c r="K400" s="16"/>
    </row>
    <row r="401" spans="1:11" x14ac:dyDescent="0.25">
      <c r="A401" s="14"/>
      <c r="B401" s="14"/>
      <c r="C401" s="14"/>
      <c r="D401" s="14"/>
      <c r="E401" s="14"/>
      <c r="F401" s="14"/>
      <c r="G401" s="14"/>
      <c r="H401" s="16"/>
      <c r="I401" s="16"/>
      <c r="J401" s="16"/>
      <c r="K401" s="16"/>
    </row>
    <row r="402" spans="1:11" x14ac:dyDescent="0.25">
      <c r="A402" s="14"/>
      <c r="B402" s="14"/>
      <c r="C402" s="14"/>
      <c r="D402" s="14"/>
      <c r="E402" s="14"/>
      <c r="F402" s="14"/>
      <c r="G402" s="14"/>
      <c r="H402" s="16"/>
      <c r="I402" s="16"/>
      <c r="J402" s="16"/>
      <c r="K402" s="16"/>
    </row>
    <row r="403" spans="1:11" x14ac:dyDescent="0.25">
      <c r="A403" s="14"/>
      <c r="B403" s="14"/>
      <c r="C403" s="14"/>
      <c r="D403" s="14"/>
      <c r="E403" s="14"/>
      <c r="F403" s="14"/>
      <c r="G403" s="14"/>
      <c r="H403" s="16"/>
      <c r="I403" s="16"/>
      <c r="J403" s="16"/>
      <c r="K403" s="16"/>
    </row>
    <row r="404" spans="1:11" x14ac:dyDescent="0.25">
      <c r="A404" s="14"/>
      <c r="B404" s="14"/>
      <c r="C404" s="14"/>
      <c r="D404" s="14"/>
      <c r="E404" s="14"/>
      <c r="F404" s="14"/>
      <c r="G404" s="14"/>
      <c r="H404" s="16"/>
      <c r="I404" s="16"/>
      <c r="J404" s="16"/>
      <c r="K404" s="16"/>
    </row>
    <row r="405" spans="1:11" x14ac:dyDescent="0.25">
      <c r="A405" s="14"/>
      <c r="B405" s="14"/>
      <c r="C405" s="14"/>
      <c r="D405" s="14"/>
      <c r="E405" s="14"/>
      <c r="F405" s="14"/>
      <c r="G405" s="14"/>
      <c r="H405" s="16"/>
      <c r="I405" s="16"/>
      <c r="J405" s="16"/>
      <c r="K405" s="16"/>
    </row>
    <row r="406" spans="1:11" x14ac:dyDescent="0.25">
      <c r="A406" s="14"/>
      <c r="B406" s="14"/>
      <c r="C406" s="14"/>
      <c r="D406" s="14"/>
      <c r="E406" s="14"/>
      <c r="F406" s="14"/>
      <c r="G406" s="14"/>
      <c r="H406" s="16"/>
      <c r="I406" s="16"/>
      <c r="J406" s="16"/>
      <c r="K406" s="16"/>
    </row>
    <row r="407" spans="1:11" x14ac:dyDescent="0.25">
      <c r="A407" s="14"/>
      <c r="B407" s="14"/>
      <c r="C407" s="14"/>
      <c r="D407" s="14"/>
      <c r="E407" s="14"/>
      <c r="F407" s="14"/>
      <c r="G407" s="14"/>
      <c r="H407" s="16"/>
      <c r="I407" s="16"/>
      <c r="J407" s="16"/>
      <c r="K407" s="16"/>
    </row>
    <row r="408" spans="1:11" x14ac:dyDescent="0.25">
      <c r="A408" s="14"/>
      <c r="B408" s="14"/>
      <c r="C408" s="14"/>
      <c r="D408" s="14"/>
      <c r="E408" s="14"/>
      <c r="F408" s="14"/>
      <c r="G408" s="14"/>
      <c r="H408" s="16"/>
      <c r="I408" s="16"/>
      <c r="J408" s="16"/>
      <c r="K408" s="16"/>
    </row>
    <row r="409" spans="1:11" x14ac:dyDescent="0.25">
      <c r="A409" s="14"/>
      <c r="B409" s="14"/>
      <c r="C409" s="14"/>
      <c r="D409" s="14"/>
      <c r="E409" s="14"/>
      <c r="F409" s="14"/>
      <c r="G409" s="14"/>
      <c r="H409" s="16"/>
      <c r="I409" s="16"/>
      <c r="J409" s="16"/>
      <c r="K409" s="16"/>
    </row>
    <row r="410" spans="1:11" x14ac:dyDescent="0.25">
      <c r="A410" s="14"/>
      <c r="B410" s="14"/>
      <c r="C410" s="14"/>
      <c r="D410" s="14"/>
      <c r="E410" s="14"/>
      <c r="F410" s="14"/>
      <c r="G410" s="14"/>
      <c r="H410" s="16"/>
      <c r="I410" s="16"/>
      <c r="J410" s="16"/>
      <c r="K410" s="16"/>
    </row>
    <row r="411" spans="1:11" x14ac:dyDescent="0.25">
      <c r="A411" s="14"/>
      <c r="B411" s="14"/>
      <c r="C411" s="14"/>
      <c r="D411" s="14"/>
      <c r="E411" s="14"/>
      <c r="F411" s="14"/>
      <c r="G411" s="14"/>
      <c r="H411" s="16"/>
      <c r="I411" s="16"/>
      <c r="J411" s="16"/>
      <c r="K411" s="16"/>
    </row>
    <row r="412" spans="1:11" x14ac:dyDescent="0.25">
      <c r="A412" s="14"/>
      <c r="B412" s="14"/>
      <c r="C412" s="14"/>
      <c r="D412" s="14"/>
      <c r="E412" s="14"/>
      <c r="F412" s="14"/>
      <c r="G412" s="14"/>
      <c r="H412" s="16"/>
      <c r="I412" s="16"/>
      <c r="J412" s="16"/>
      <c r="K412" s="16"/>
    </row>
    <row r="413" spans="1:11" x14ac:dyDescent="0.25">
      <c r="A413" s="14"/>
      <c r="B413" s="14"/>
      <c r="C413" s="14"/>
      <c r="D413" s="14"/>
      <c r="E413" s="14"/>
      <c r="F413" s="14"/>
      <c r="G413" s="14"/>
      <c r="H413" s="16"/>
      <c r="I413" s="16"/>
      <c r="J413" s="16"/>
      <c r="K413" s="16"/>
    </row>
    <row r="414" spans="1:11" x14ac:dyDescent="0.25">
      <c r="A414" s="14"/>
      <c r="B414" s="14"/>
      <c r="C414" s="14"/>
      <c r="D414" s="14"/>
      <c r="E414" s="14"/>
      <c r="F414" s="14"/>
      <c r="G414" s="14"/>
      <c r="H414" s="16"/>
      <c r="I414" s="16"/>
      <c r="J414" s="16"/>
      <c r="K414" s="16"/>
    </row>
    <row r="415" spans="1:11" x14ac:dyDescent="0.25">
      <c r="A415" s="14"/>
      <c r="B415" s="14"/>
      <c r="C415" s="14"/>
      <c r="D415" s="14"/>
      <c r="E415" s="14"/>
      <c r="F415" s="14"/>
      <c r="G415" s="14"/>
      <c r="H415" s="16"/>
      <c r="I415" s="16"/>
      <c r="J415" s="16"/>
      <c r="K415" s="16"/>
    </row>
    <row r="416" spans="1:11" x14ac:dyDescent="0.25">
      <c r="A416" s="14"/>
      <c r="B416" s="14"/>
      <c r="C416" s="14"/>
      <c r="D416" s="14"/>
      <c r="E416" s="14"/>
      <c r="F416" s="14"/>
      <c r="G416" s="14"/>
      <c r="H416" s="16"/>
      <c r="I416" s="16"/>
      <c r="J416" s="16"/>
      <c r="K416" s="16"/>
    </row>
    <row r="417" spans="1:11" x14ac:dyDescent="0.25">
      <c r="A417" s="14"/>
      <c r="B417" s="14"/>
      <c r="C417" s="14"/>
      <c r="D417" s="14"/>
      <c r="E417" s="14"/>
      <c r="F417" s="14"/>
      <c r="G417" s="14"/>
      <c r="H417" s="16"/>
      <c r="I417" s="16"/>
      <c r="J417" s="16"/>
      <c r="K417" s="16"/>
    </row>
    <row r="418" spans="1:11" x14ac:dyDescent="0.25">
      <c r="A418" s="14"/>
      <c r="B418" s="14"/>
      <c r="C418" s="14"/>
      <c r="D418" s="14"/>
      <c r="E418" s="14"/>
      <c r="F418" s="14"/>
      <c r="G418" s="14"/>
      <c r="H418" s="16"/>
      <c r="I418" s="16"/>
      <c r="J418" s="16"/>
      <c r="K418" s="16"/>
    </row>
    <row r="419" spans="1:11" x14ac:dyDescent="0.25">
      <c r="A419" s="14"/>
      <c r="B419" s="14"/>
      <c r="C419" s="14"/>
      <c r="D419" s="14"/>
      <c r="E419" s="14"/>
      <c r="F419" s="14"/>
      <c r="G419" s="14"/>
      <c r="H419" s="16"/>
      <c r="I419" s="16"/>
      <c r="J419" s="16"/>
      <c r="K419" s="16"/>
    </row>
    <row r="420" spans="1:11" x14ac:dyDescent="0.25">
      <c r="A420" s="14"/>
      <c r="B420" s="14"/>
      <c r="C420" s="14"/>
      <c r="D420" s="14"/>
      <c r="E420" s="14"/>
      <c r="F420" s="14"/>
      <c r="G420" s="14"/>
      <c r="H420" s="16"/>
      <c r="I420" s="16"/>
      <c r="J420" s="16"/>
      <c r="K420" s="16"/>
    </row>
    <row r="421" spans="1:11" x14ac:dyDescent="0.25">
      <c r="A421" s="14"/>
      <c r="B421" s="14"/>
      <c r="C421" s="14"/>
      <c r="D421" s="14"/>
      <c r="E421" s="14"/>
      <c r="F421" s="14"/>
      <c r="G421" s="14"/>
      <c r="H421" s="16"/>
      <c r="I421" s="16"/>
      <c r="J421" s="16"/>
      <c r="K421" s="16"/>
    </row>
    <row r="422" spans="1:11" x14ac:dyDescent="0.25">
      <c r="A422" s="14"/>
      <c r="B422" s="14"/>
      <c r="C422" s="14"/>
      <c r="D422" s="14"/>
      <c r="E422" s="14"/>
      <c r="F422" s="14"/>
      <c r="G422" s="14"/>
      <c r="H422" s="16"/>
      <c r="I422" s="16"/>
      <c r="J422" s="16"/>
      <c r="K422" s="16"/>
    </row>
    <row r="423" spans="1:11" x14ac:dyDescent="0.25">
      <c r="A423" s="14"/>
      <c r="B423" s="14"/>
      <c r="C423" s="14"/>
      <c r="D423" s="14"/>
      <c r="E423" s="14"/>
      <c r="F423" s="14"/>
      <c r="G423" s="14"/>
      <c r="H423" s="16"/>
      <c r="I423" s="16"/>
      <c r="J423" s="16"/>
      <c r="K423" s="16"/>
    </row>
    <row r="424" spans="1:11" x14ac:dyDescent="0.25">
      <c r="A424" s="14"/>
      <c r="B424" s="14"/>
      <c r="C424" s="14"/>
      <c r="D424" s="14"/>
      <c r="E424" s="14"/>
      <c r="F424" s="14"/>
      <c r="G424" s="14"/>
      <c r="H424" s="16"/>
      <c r="I424" s="16"/>
      <c r="J424" s="16"/>
      <c r="K424" s="16"/>
    </row>
    <row r="425" spans="1:11" x14ac:dyDescent="0.25">
      <c r="A425" s="14"/>
      <c r="B425" s="14"/>
      <c r="C425" s="14"/>
      <c r="D425" s="14"/>
      <c r="E425" s="14"/>
      <c r="F425" s="14"/>
      <c r="G425" s="14"/>
      <c r="H425" s="16"/>
      <c r="I425" s="16"/>
      <c r="J425" s="16"/>
      <c r="K425" s="16"/>
    </row>
    <row r="426" spans="1:11" x14ac:dyDescent="0.25">
      <c r="A426" s="14"/>
      <c r="B426" s="14"/>
      <c r="C426" s="14"/>
      <c r="D426" s="14"/>
      <c r="E426" s="14"/>
      <c r="F426" s="14"/>
      <c r="G426" s="14"/>
      <c r="H426" s="16"/>
      <c r="I426" s="16"/>
      <c r="J426" s="16"/>
      <c r="K426" s="16"/>
    </row>
    <row r="427" spans="1:11" x14ac:dyDescent="0.25">
      <c r="A427" s="14"/>
      <c r="B427" s="14"/>
      <c r="C427" s="14"/>
      <c r="D427" s="14"/>
      <c r="E427" s="14"/>
      <c r="F427" s="14"/>
      <c r="G427" s="14"/>
      <c r="H427" s="16"/>
      <c r="I427" s="16"/>
      <c r="J427" s="16"/>
      <c r="K427" s="16"/>
    </row>
    <row r="428" spans="1:11" x14ac:dyDescent="0.25">
      <c r="A428" s="14"/>
      <c r="B428" s="14"/>
      <c r="C428" s="14"/>
      <c r="D428" s="14"/>
      <c r="E428" s="14"/>
      <c r="F428" s="14"/>
      <c r="G428" s="14"/>
      <c r="H428" s="16"/>
      <c r="I428" s="16"/>
      <c r="J428" s="16"/>
      <c r="K428" s="16"/>
    </row>
    <row r="429" spans="1:11" x14ac:dyDescent="0.25">
      <c r="A429" s="14"/>
      <c r="B429" s="14"/>
      <c r="C429" s="14"/>
      <c r="D429" s="14"/>
      <c r="E429" s="14"/>
      <c r="F429" s="14"/>
      <c r="G429" s="14"/>
      <c r="H429" s="16"/>
      <c r="I429" s="16"/>
      <c r="J429" s="16"/>
      <c r="K429" s="16"/>
    </row>
    <row r="430" spans="1:11" x14ac:dyDescent="0.25">
      <c r="A430" s="14"/>
      <c r="B430" s="14"/>
      <c r="C430" s="14"/>
      <c r="D430" s="14"/>
      <c r="E430" s="14"/>
      <c r="F430" s="14"/>
      <c r="G430" s="14"/>
      <c r="H430" s="16"/>
      <c r="I430" s="16"/>
      <c r="J430" s="16"/>
      <c r="K430" s="16"/>
    </row>
    <row r="431" spans="1:11" x14ac:dyDescent="0.25">
      <c r="A431" s="14"/>
      <c r="B431" s="14"/>
      <c r="C431" s="14"/>
      <c r="D431" s="14"/>
      <c r="E431" s="14"/>
      <c r="F431" s="14"/>
      <c r="G431" s="14"/>
      <c r="H431" s="16"/>
      <c r="I431" s="16"/>
      <c r="J431" s="16"/>
      <c r="K431" s="16"/>
    </row>
    <row r="432" spans="1:11" x14ac:dyDescent="0.25">
      <c r="A432" s="14"/>
      <c r="B432" s="14"/>
      <c r="C432" s="14"/>
      <c r="D432" s="14"/>
      <c r="E432" s="14"/>
      <c r="F432" s="14"/>
      <c r="G432" s="14"/>
      <c r="H432" s="16"/>
      <c r="I432" s="16"/>
      <c r="J432" s="16"/>
      <c r="K432" s="16"/>
    </row>
    <row r="433" spans="1:11" x14ac:dyDescent="0.25">
      <c r="A433" s="14"/>
      <c r="B433" s="14"/>
      <c r="C433" s="14"/>
      <c r="D433" s="14"/>
      <c r="E433" s="14"/>
      <c r="F433" s="14"/>
      <c r="G433" s="14"/>
      <c r="H433" s="16"/>
      <c r="I433" s="16"/>
      <c r="J433" s="16"/>
      <c r="K433" s="16"/>
    </row>
    <row r="434" spans="1:11" x14ac:dyDescent="0.25">
      <c r="A434" s="14"/>
      <c r="B434" s="14"/>
      <c r="C434" s="14"/>
      <c r="D434" s="14"/>
      <c r="E434" s="14"/>
      <c r="F434" s="14"/>
      <c r="G434" s="14"/>
      <c r="H434" s="16"/>
      <c r="I434" s="16"/>
      <c r="J434" s="16"/>
      <c r="K434" s="16"/>
    </row>
    <row r="435" spans="1:11" x14ac:dyDescent="0.25">
      <c r="A435" s="14"/>
      <c r="B435" s="14"/>
      <c r="C435" s="14"/>
      <c r="D435" s="14"/>
      <c r="E435" s="14"/>
      <c r="F435" s="14"/>
      <c r="G435" s="14"/>
      <c r="H435" s="16"/>
      <c r="I435" s="16"/>
      <c r="J435" s="16"/>
      <c r="K435" s="16"/>
    </row>
    <row r="436" spans="1:11" x14ac:dyDescent="0.25">
      <c r="A436" s="14"/>
      <c r="B436" s="14"/>
      <c r="C436" s="14"/>
      <c r="D436" s="14"/>
      <c r="E436" s="14"/>
      <c r="F436" s="14"/>
      <c r="G436" s="14"/>
      <c r="H436" s="16"/>
      <c r="I436" s="16"/>
      <c r="J436" s="16"/>
      <c r="K436" s="16"/>
    </row>
    <row r="437" spans="1:11" x14ac:dyDescent="0.25">
      <c r="A437" s="14"/>
      <c r="B437" s="14"/>
      <c r="C437" s="14"/>
      <c r="D437" s="14"/>
      <c r="E437" s="14"/>
      <c r="F437" s="14"/>
      <c r="G437" s="14"/>
      <c r="H437" s="16"/>
      <c r="I437" s="16"/>
      <c r="J437" s="16"/>
      <c r="K437" s="16"/>
    </row>
    <row r="438" spans="1:11" x14ac:dyDescent="0.25">
      <c r="A438" s="14"/>
      <c r="B438" s="14"/>
      <c r="C438" s="14"/>
      <c r="D438" s="14"/>
      <c r="E438" s="14"/>
      <c r="F438" s="14"/>
      <c r="G438" s="14"/>
      <c r="H438" s="16"/>
      <c r="I438" s="16"/>
      <c r="J438" s="16"/>
      <c r="K438" s="16"/>
    </row>
    <row r="439" spans="1:11" x14ac:dyDescent="0.25">
      <c r="A439" s="14"/>
      <c r="B439" s="14"/>
      <c r="C439" s="14"/>
      <c r="D439" s="14"/>
      <c r="E439" s="14"/>
      <c r="F439" s="14"/>
      <c r="G439" s="14"/>
      <c r="H439" s="16"/>
      <c r="I439" s="16"/>
      <c r="J439" s="16"/>
      <c r="K439" s="16"/>
    </row>
    <row r="440" spans="1:11" x14ac:dyDescent="0.25">
      <c r="A440" s="14"/>
      <c r="B440" s="14"/>
      <c r="C440" s="14"/>
      <c r="D440" s="14"/>
      <c r="E440" s="14"/>
      <c r="F440" s="14"/>
      <c r="G440" s="14"/>
      <c r="H440" s="16"/>
      <c r="I440" s="16"/>
      <c r="J440" s="16"/>
      <c r="K440" s="16"/>
    </row>
    <row r="441" spans="1:11" x14ac:dyDescent="0.25">
      <c r="A441" s="14"/>
      <c r="B441" s="14"/>
      <c r="C441" s="14"/>
      <c r="D441" s="14"/>
      <c r="E441" s="14"/>
      <c r="F441" s="14"/>
      <c r="G441" s="14"/>
      <c r="H441" s="16"/>
      <c r="I441" s="16"/>
      <c r="J441" s="16"/>
      <c r="K441" s="16"/>
    </row>
    <row r="442" spans="1:11" x14ac:dyDescent="0.25">
      <c r="A442" s="14"/>
      <c r="B442" s="14"/>
      <c r="C442" s="14"/>
      <c r="D442" s="14"/>
      <c r="E442" s="14"/>
      <c r="F442" s="14"/>
      <c r="G442" s="14"/>
      <c r="H442" s="16"/>
      <c r="I442" s="16"/>
      <c r="J442" s="16"/>
      <c r="K442" s="16"/>
    </row>
    <row r="443" spans="1:11" x14ac:dyDescent="0.25">
      <c r="A443" s="14"/>
      <c r="B443" s="14"/>
      <c r="C443" s="14"/>
      <c r="D443" s="14"/>
      <c r="E443" s="14"/>
      <c r="F443" s="14"/>
      <c r="G443" s="14"/>
      <c r="H443" s="16"/>
      <c r="I443" s="16"/>
      <c r="J443" s="16"/>
      <c r="K443" s="16"/>
    </row>
    <row r="444" spans="1:11" x14ac:dyDescent="0.25">
      <c r="A444" s="14"/>
      <c r="B444" s="14"/>
      <c r="C444" s="14"/>
      <c r="D444" s="14"/>
      <c r="E444" s="14"/>
      <c r="F444" s="14"/>
      <c r="G444" s="14"/>
      <c r="H444" s="16"/>
      <c r="I444" s="16"/>
      <c r="J444" s="16"/>
      <c r="K444" s="16"/>
    </row>
    <row r="445" spans="1:11" x14ac:dyDescent="0.25">
      <c r="A445" s="14"/>
      <c r="B445" s="14"/>
      <c r="C445" s="14"/>
      <c r="D445" s="14"/>
      <c r="E445" s="14"/>
      <c r="F445" s="14"/>
      <c r="G445" s="14"/>
      <c r="H445" s="16"/>
      <c r="I445" s="16"/>
      <c r="J445" s="16"/>
      <c r="K445" s="16"/>
    </row>
    <row r="446" spans="1:11" x14ac:dyDescent="0.25">
      <c r="A446" s="14"/>
      <c r="B446" s="14"/>
      <c r="C446" s="14"/>
      <c r="D446" s="14"/>
      <c r="E446" s="14"/>
      <c r="F446" s="14"/>
      <c r="G446" s="14"/>
      <c r="H446" s="16"/>
      <c r="I446" s="16"/>
      <c r="J446" s="16"/>
      <c r="K446" s="16"/>
    </row>
    <row r="447" spans="1:11" x14ac:dyDescent="0.25">
      <c r="A447" s="14"/>
      <c r="B447" s="14"/>
      <c r="C447" s="14"/>
      <c r="D447" s="14"/>
      <c r="E447" s="14"/>
      <c r="F447" s="14"/>
      <c r="G447" s="14"/>
      <c r="H447" s="16"/>
      <c r="I447" s="16"/>
      <c r="J447" s="16"/>
      <c r="K447" s="16"/>
    </row>
    <row r="448" spans="1:11" x14ac:dyDescent="0.25">
      <c r="A448" s="14"/>
      <c r="B448" s="14"/>
      <c r="C448" s="14"/>
      <c r="D448" s="14"/>
      <c r="E448" s="14"/>
      <c r="F448" s="14"/>
      <c r="G448" s="14"/>
      <c r="H448" s="16"/>
      <c r="I448" s="16"/>
      <c r="J448" s="16"/>
      <c r="K448" s="16"/>
    </row>
    <row r="449" spans="1:11" x14ac:dyDescent="0.25">
      <c r="A449" s="14"/>
      <c r="B449" s="14"/>
      <c r="C449" s="14"/>
      <c r="D449" s="14"/>
      <c r="E449" s="14"/>
      <c r="F449" s="14"/>
      <c r="G449" s="14"/>
      <c r="H449" s="16"/>
      <c r="I449" s="16"/>
      <c r="J449" s="16"/>
      <c r="K449" s="16"/>
    </row>
    <row r="450" spans="1:11" x14ac:dyDescent="0.25">
      <c r="A450" s="14"/>
      <c r="B450" s="14"/>
      <c r="C450" s="14"/>
      <c r="D450" s="14"/>
      <c r="E450" s="14"/>
      <c r="F450" s="14"/>
      <c r="G450" s="14"/>
      <c r="H450" s="16"/>
      <c r="I450" s="16"/>
      <c r="J450" s="16"/>
      <c r="K450" s="16"/>
    </row>
    <row r="451" spans="1:11" x14ac:dyDescent="0.25">
      <c r="A451" s="14"/>
      <c r="B451" s="14"/>
      <c r="C451" s="14"/>
      <c r="D451" s="14"/>
      <c r="E451" s="14"/>
      <c r="F451" s="14"/>
      <c r="G451" s="14"/>
      <c r="H451" s="16"/>
      <c r="I451" s="16"/>
      <c r="J451" s="16"/>
      <c r="K451" s="16"/>
    </row>
    <row r="452" spans="1:11" x14ac:dyDescent="0.25">
      <c r="A452" s="14"/>
      <c r="B452" s="14"/>
      <c r="C452" s="14"/>
      <c r="D452" s="14"/>
      <c r="E452" s="14"/>
      <c r="F452" s="14"/>
      <c r="G452" s="14"/>
      <c r="H452" s="16"/>
      <c r="I452" s="16"/>
      <c r="J452" s="16"/>
      <c r="K452" s="16"/>
    </row>
    <row r="453" spans="1:11" x14ac:dyDescent="0.25">
      <c r="A453" s="14"/>
      <c r="B453" s="14"/>
      <c r="C453" s="14"/>
      <c r="D453" s="14"/>
      <c r="E453" s="14"/>
      <c r="F453" s="14"/>
      <c r="G453" s="14"/>
      <c r="H453" s="16"/>
      <c r="I453" s="16"/>
      <c r="J453" s="16"/>
      <c r="K453" s="16"/>
    </row>
    <row r="454" spans="1:11" x14ac:dyDescent="0.25">
      <c r="A454" s="14"/>
      <c r="B454" s="14"/>
      <c r="C454" s="14"/>
      <c r="D454" s="14"/>
      <c r="E454" s="14"/>
      <c r="F454" s="14"/>
      <c r="G454" s="14"/>
      <c r="H454" s="16"/>
      <c r="I454" s="16"/>
      <c r="J454" s="16"/>
      <c r="K454" s="16"/>
    </row>
    <row r="455" spans="1:11" x14ac:dyDescent="0.25">
      <c r="A455" s="14"/>
      <c r="B455" s="14"/>
      <c r="C455" s="14"/>
      <c r="D455" s="14"/>
      <c r="E455" s="14"/>
      <c r="F455" s="14"/>
      <c r="G455" s="14"/>
      <c r="H455" s="16"/>
      <c r="I455" s="16"/>
      <c r="J455" s="16"/>
      <c r="K455" s="16"/>
    </row>
    <row r="456" spans="1:11" x14ac:dyDescent="0.25">
      <c r="A456" s="14"/>
      <c r="B456" s="14"/>
      <c r="C456" s="14"/>
      <c r="D456" s="14"/>
      <c r="E456" s="14"/>
      <c r="F456" s="14"/>
      <c r="G456" s="14"/>
      <c r="H456" s="16"/>
      <c r="I456" s="16"/>
      <c r="J456" s="16"/>
      <c r="K456" s="16"/>
    </row>
    <row r="457" spans="1:11" x14ac:dyDescent="0.25">
      <c r="A457" s="14"/>
      <c r="B457" s="14"/>
      <c r="C457" s="14"/>
      <c r="D457" s="14"/>
      <c r="E457" s="14"/>
      <c r="F457" s="14"/>
      <c r="G457" s="14"/>
      <c r="H457" s="16"/>
      <c r="I457" s="16"/>
      <c r="J457" s="16"/>
      <c r="K457" s="16"/>
    </row>
    <row r="458" spans="1:11" x14ac:dyDescent="0.25">
      <c r="A458" s="14"/>
      <c r="B458" s="14"/>
      <c r="C458" s="14"/>
      <c r="D458" s="14"/>
      <c r="E458" s="14"/>
      <c r="F458" s="14"/>
      <c r="G458" s="14"/>
      <c r="H458" s="16"/>
      <c r="I458" s="16"/>
      <c r="J458" s="16"/>
      <c r="K458" s="16"/>
    </row>
    <row r="459" spans="1:11" x14ac:dyDescent="0.25">
      <c r="A459" s="14"/>
      <c r="B459" s="14"/>
      <c r="C459" s="14"/>
      <c r="D459" s="14"/>
      <c r="E459" s="14"/>
      <c r="F459" s="14"/>
      <c r="G459" s="14"/>
      <c r="H459" s="16"/>
      <c r="I459" s="16"/>
      <c r="J459" s="16"/>
      <c r="K459" s="16"/>
    </row>
    <row r="460" spans="1:11" x14ac:dyDescent="0.25">
      <c r="A460" s="14"/>
      <c r="B460" s="14"/>
      <c r="C460" s="14"/>
      <c r="D460" s="14"/>
      <c r="E460" s="14"/>
      <c r="F460" s="14"/>
      <c r="G460" s="14"/>
      <c r="H460" s="16"/>
      <c r="I460" s="16"/>
      <c r="J460" s="16"/>
      <c r="K460" s="16"/>
    </row>
    <row r="461" spans="1:11" x14ac:dyDescent="0.25">
      <c r="A461" s="14"/>
      <c r="B461" s="14"/>
      <c r="C461" s="14"/>
      <c r="D461" s="14"/>
      <c r="E461" s="14"/>
      <c r="F461" s="14"/>
      <c r="G461" s="14"/>
      <c r="H461" s="16"/>
      <c r="I461" s="16"/>
      <c r="J461" s="16"/>
      <c r="K461" s="16"/>
    </row>
    <row r="462" spans="1:11" x14ac:dyDescent="0.25">
      <c r="A462" s="14"/>
      <c r="B462" s="14"/>
      <c r="C462" s="14"/>
      <c r="D462" s="14"/>
      <c r="E462" s="14"/>
      <c r="F462" s="14"/>
      <c r="G462" s="14"/>
      <c r="H462" s="16"/>
      <c r="I462" s="16"/>
      <c r="J462" s="16"/>
      <c r="K462" s="16"/>
    </row>
    <row r="463" spans="1:11" x14ac:dyDescent="0.25">
      <c r="A463" s="14"/>
      <c r="B463" s="14"/>
      <c r="C463" s="14"/>
      <c r="D463" s="14"/>
      <c r="E463" s="14"/>
      <c r="F463" s="14"/>
      <c r="G463" s="14"/>
      <c r="H463" s="16"/>
      <c r="I463" s="16"/>
      <c r="J463" s="16"/>
      <c r="K463" s="16"/>
    </row>
    <row r="464" spans="1:11" x14ac:dyDescent="0.25">
      <c r="A464" s="14"/>
      <c r="B464" s="14"/>
      <c r="C464" s="14"/>
      <c r="D464" s="14"/>
      <c r="E464" s="14"/>
      <c r="F464" s="14"/>
      <c r="G464" s="14"/>
      <c r="H464" s="16"/>
      <c r="I464" s="16"/>
      <c r="J464" s="16"/>
      <c r="K464" s="16"/>
    </row>
    <row r="465" spans="1:11" x14ac:dyDescent="0.25">
      <c r="A465" s="14"/>
      <c r="B465" s="14"/>
      <c r="C465" s="14"/>
      <c r="D465" s="14"/>
      <c r="E465" s="14"/>
      <c r="F465" s="14"/>
      <c r="G465" s="14"/>
      <c r="H465" s="16"/>
      <c r="I465" s="16"/>
      <c r="J465" s="16"/>
      <c r="K465" s="16"/>
    </row>
    <row r="466" spans="1:11" x14ac:dyDescent="0.25">
      <c r="A466" s="14"/>
      <c r="B466" s="14"/>
      <c r="C466" s="14"/>
      <c r="D466" s="14"/>
      <c r="E466" s="14"/>
      <c r="F466" s="14"/>
      <c r="G466" s="14"/>
      <c r="H466" s="16"/>
      <c r="I466" s="16"/>
      <c r="J466" s="16"/>
      <c r="K466" s="16"/>
    </row>
    <row r="467" spans="1:11" x14ac:dyDescent="0.25">
      <c r="A467" s="14"/>
      <c r="B467" s="14"/>
      <c r="C467" s="14"/>
      <c r="D467" s="14"/>
      <c r="E467" s="14"/>
      <c r="F467" s="14"/>
      <c r="G467" s="14"/>
      <c r="H467" s="16"/>
      <c r="I467" s="16"/>
      <c r="J467" s="16"/>
      <c r="K467" s="16"/>
    </row>
    <row r="468" spans="1:11" x14ac:dyDescent="0.25">
      <c r="A468" s="14"/>
      <c r="B468" s="14"/>
      <c r="C468" s="14"/>
      <c r="D468" s="14"/>
      <c r="E468" s="14"/>
      <c r="F468" s="14"/>
      <c r="G468" s="14"/>
      <c r="H468" s="16"/>
      <c r="I468" s="16"/>
      <c r="J468" s="16"/>
      <c r="K468" s="16"/>
    </row>
    <row r="469" spans="1:11" x14ac:dyDescent="0.25">
      <c r="A469" s="14"/>
      <c r="B469" s="14"/>
      <c r="C469" s="14"/>
      <c r="D469" s="14"/>
      <c r="E469" s="14"/>
      <c r="F469" s="14"/>
      <c r="G469" s="14"/>
      <c r="H469" s="16"/>
      <c r="I469" s="16"/>
      <c r="J469" s="16"/>
      <c r="K469" s="16"/>
    </row>
    <row r="470" spans="1:11" x14ac:dyDescent="0.25">
      <c r="A470" s="14"/>
      <c r="B470" s="14"/>
      <c r="C470" s="14"/>
      <c r="D470" s="14"/>
      <c r="E470" s="14"/>
      <c r="F470" s="14"/>
      <c r="G470" s="14"/>
      <c r="H470" s="16"/>
      <c r="I470" s="16"/>
      <c r="J470" s="16"/>
      <c r="K470" s="16"/>
    </row>
    <row r="471" spans="1:11" x14ac:dyDescent="0.25">
      <c r="A471" s="14"/>
      <c r="B471" s="14"/>
      <c r="C471" s="14"/>
      <c r="D471" s="14"/>
      <c r="E471" s="14"/>
      <c r="F471" s="14"/>
      <c r="G471" s="14"/>
      <c r="H471" s="16"/>
      <c r="I471" s="16"/>
      <c r="J471" s="16"/>
      <c r="K471" s="16"/>
    </row>
    <row r="472" spans="1:11" x14ac:dyDescent="0.25">
      <c r="A472" s="14"/>
      <c r="B472" s="14"/>
      <c r="C472" s="14"/>
      <c r="D472" s="14"/>
      <c r="E472" s="14"/>
      <c r="F472" s="14"/>
      <c r="G472" s="14"/>
      <c r="H472" s="16"/>
      <c r="I472" s="16"/>
      <c r="J472" s="16"/>
      <c r="K472" s="16"/>
    </row>
    <row r="473" spans="1:11" x14ac:dyDescent="0.25">
      <c r="A473" s="14"/>
      <c r="B473" s="14"/>
      <c r="C473" s="14"/>
      <c r="D473" s="14"/>
      <c r="E473" s="14"/>
      <c r="F473" s="14"/>
      <c r="G473" s="14"/>
      <c r="H473" s="16"/>
      <c r="I473" s="16"/>
      <c r="J473" s="16"/>
      <c r="K473" s="16"/>
    </row>
    <row r="474" spans="1:11" x14ac:dyDescent="0.25">
      <c r="A474" s="14"/>
      <c r="B474" s="14"/>
      <c r="C474" s="14"/>
      <c r="D474" s="14"/>
      <c r="E474" s="14"/>
      <c r="F474" s="14"/>
      <c r="G474" s="14"/>
      <c r="H474" s="16"/>
      <c r="I474" s="16"/>
      <c r="J474" s="16"/>
      <c r="K474" s="16"/>
    </row>
    <row r="475" spans="1:11" x14ac:dyDescent="0.25">
      <c r="A475" s="14"/>
      <c r="B475" s="14"/>
      <c r="C475" s="14"/>
      <c r="D475" s="14"/>
      <c r="E475" s="14"/>
      <c r="F475" s="14"/>
      <c r="G475" s="14"/>
      <c r="H475" s="16"/>
      <c r="I475" s="16"/>
      <c r="J475" s="16"/>
      <c r="K475" s="16"/>
    </row>
    <row r="476" spans="1:11" x14ac:dyDescent="0.25">
      <c r="A476" s="14"/>
      <c r="B476" s="14"/>
      <c r="C476" s="14"/>
      <c r="D476" s="14"/>
      <c r="E476" s="14"/>
      <c r="F476" s="14"/>
      <c r="G476" s="14"/>
      <c r="H476" s="16"/>
      <c r="I476" s="16"/>
      <c r="J476" s="16"/>
      <c r="K476" s="16"/>
    </row>
    <row r="477" spans="1:11" x14ac:dyDescent="0.25">
      <c r="A477" s="14"/>
      <c r="B477" s="14"/>
      <c r="C477" s="14"/>
      <c r="D477" s="14"/>
      <c r="E477" s="14"/>
      <c r="F477" s="14"/>
      <c r="G477" s="14"/>
      <c r="H477" s="16"/>
      <c r="I477" s="16"/>
      <c r="J477" s="16"/>
      <c r="K477" s="16"/>
    </row>
    <row r="478" spans="1:11" x14ac:dyDescent="0.25">
      <c r="A478" s="14"/>
      <c r="B478" s="14"/>
      <c r="C478" s="14"/>
      <c r="D478" s="14"/>
      <c r="E478" s="14"/>
      <c r="F478" s="14"/>
      <c r="G478" s="14"/>
      <c r="H478" s="16"/>
      <c r="I478" s="16"/>
      <c r="J478" s="16"/>
      <c r="K478" s="16"/>
    </row>
    <row r="479" spans="1:11" x14ac:dyDescent="0.25">
      <c r="A479" s="14"/>
      <c r="B479" s="14"/>
      <c r="C479" s="14"/>
      <c r="D479" s="14"/>
      <c r="E479" s="14"/>
      <c r="F479" s="14"/>
      <c r="G479" s="14"/>
      <c r="H479" s="16"/>
      <c r="I479" s="16"/>
      <c r="J479" s="16"/>
      <c r="K479" s="16"/>
    </row>
    <row r="480" spans="1:11" x14ac:dyDescent="0.25">
      <c r="A480" s="14"/>
      <c r="B480" s="14"/>
      <c r="C480" s="14"/>
      <c r="D480" s="14"/>
      <c r="E480" s="14"/>
      <c r="F480" s="14"/>
      <c r="G480" s="14"/>
      <c r="H480" s="16"/>
      <c r="I480" s="16"/>
      <c r="J480" s="16"/>
      <c r="K480" s="16"/>
    </row>
    <row r="481" spans="1:11" x14ac:dyDescent="0.25">
      <c r="A481" s="14"/>
      <c r="B481" s="14"/>
      <c r="C481" s="14"/>
      <c r="D481" s="14"/>
      <c r="E481" s="14"/>
      <c r="F481" s="14"/>
      <c r="G481" s="14"/>
      <c r="H481" s="16"/>
      <c r="I481" s="16"/>
      <c r="J481" s="16"/>
      <c r="K481" s="16"/>
    </row>
    <row r="482" spans="1:11" x14ac:dyDescent="0.25">
      <c r="A482" s="14"/>
      <c r="B482" s="14"/>
      <c r="C482" s="14"/>
      <c r="D482" s="14"/>
      <c r="E482" s="14"/>
      <c r="F482" s="14"/>
      <c r="G482" s="14"/>
      <c r="H482" s="16"/>
      <c r="I482" s="16"/>
      <c r="J482" s="16"/>
      <c r="K482" s="16"/>
    </row>
    <row r="483" spans="1:11" x14ac:dyDescent="0.25">
      <c r="H483" s="9"/>
      <c r="I483" s="9"/>
      <c r="J483" s="9"/>
      <c r="K483" s="9"/>
    </row>
    <row r="484" spans="1:11" x14ac:dyDescent="0.25">
      <c r="H484" s="9"/>
      <c r="I484" s="9"/>
      <c r="J484" s="9"/>
      <c r="K484" s="9"/>
    </row>
    <row r="485" spans="1:11" x14ac:dyDescent="0.25">
      <c r="H485" s="9"/>
      <c r="I485" s="9"/>
      <c r="J485" s="9"/>
      <c r="K485" s="9"/>
    </row>
    <row r="486" spans="1:11" x14ac:dyDescent="0.25">
      <c r="H486" s="9"/>
      <c r="I486" s="9"/>
      <c r="J486" s="9"/>
      <c r="K486" s="9"/>
    </row>
    <row r="487" spans="1:11" x14ac:dyDescent="0.25">
      <c r="H487" s="9"/>
      <c r="I487" s="9"/>
      <c r="J487" s="9"/>
      <c r="K487" s="9"/>
    </row>
    <row r="488" spans="1:11" x14ac:dyDescent="0.25">
      <c r="H488" s="9"/>
      <c r="I488" s="9"/>
      <c r="J488" s="9"/>
      <c r="K488" s="9"/>
    </row>
    <row r="489" spans="1:11" x14ac:dyDescent="0.25">
      <c r="H489" s="9"/>
      <c r="I489" s="9"/>
      <c r="J489" s="9"/>
      <c r="K489" s="9"/>
    </row>
    <row r="490" spans="1:11" x14ac:dyDescent="0.25">
      <c r="H490" s="9"/>
      <c r="I490" s="9"/>
      <c r="J490" s="9"/>
      <c r="K490" s="9"/>
    </row>
    <row r="491" spans="1:11" x14ac:dyDescent="0.25">
      <c r="H491" s="9"/>
      <c r="I491" s="9"/>
      <c r="J491" s="9"/>
      <c r="K491" s="9"/>
    </row>
    <row r="492" spans="1:11" x14ac:dyDescent="0.25">
      <c r="H492" s="9"/>
      <c r="I492" s="9"/>
      <c r="J492" s="9"/>
      <c r="K492" s="9"/>
    </row>
    <row r="493" spans="1:11" x14ac:dyDescent="0.25">
      <c r="H493" s="9"/>
      <c r="I493" s="9"/>
      <c r="J493" s="9"/>
      <c r="K493" s="9"/>
    </row>
    <row r="494" spans="1:11" x14ac:dyDescent="0.25">
      <c r="H494" s="9"/>
      <c r="I494" s="9"/>
      <c r="J494" s="9"/>
      <c r="K494" s="9"/>
    </row>
    <row r="495" spans="1:11" x14ac:dyDescent="0.25">
      <c r="H495" s="9"/>
      <c r="I495" s="9"/>
      <c r="J495" s="9"/>
      <c r="K495" s="9"/>
    </row>
    <row r="496" spans="1:11" x14ac:dyDescent="0.25">
      <c r="H496" s="9"/>
      <c r="I496" s="9"/>
      <c r="J496" s="9"/>
      <c r="K496" s="9"/>
    </row>
    <row r="497" spans="8:11" x14ac:dyDescent="0.25">
      <c r="H497" s="9"/>
      <c r="I497" s="9"/>
      <c r="J497" s="9"/>
      <c r="K497" s="9"/>
    </row>
    <row r="498" spans="8:11" x14ac:dyDescent="0.25">
      <c r="H498" s="9"/>
      <c r="I498" s="9"/>
      <c r="J498" s="9"/>
      <c r="K498" s="9"/>
    </row>
    <row r="499" spans="8:11" x14ac:dyDescent="0.25">
      <c r="H499" s="9"/>
      <c r="I499" s="9"/>
      <c r="J499" s="9"/>
      <c r="K499" s="9"/>
    </row>
    <row r="500" spans="8:11" x14ac:dyDescent="0.25">
      <c r="H500" s="9"/>
      <c r="I500" s="9"/>
      <c r="J500" s="9"/>
      <c r="K500" s="9"/>
    </row>
    <row r="501" spans="8:11" x14ac:dyDescent="0.25">
      <c r="H501" s="9"/>
      <c r="I501" s="9"/>
      <c r="J501" s="9"/>
      <c r="K501" s="9"/>
    </row>
    <row r="502" spans="8:11" x14ac:dyDescent="0.25">
      <c r="H502" s="9"/>
      <c r="I502" s="9"/>
      <c r="J502" s="9"/>
      <c r="K502" s="9"/>
    </row>
    <row r="503" spans="8:11" x14ac:dyDescent="0.25">
      <c r="H503" s="9"/>
      <c r="I503" s="9"/>
      <c r="J503" s="9"/>
      <c r="K503" s="9"/>
    </row>
    <row r="504" spans="8:11" x14ac:dyDescent="0.25">
      <c r="H504" s="9"/>
      <c r="I504" s="9"/>
      <c r="J504" s="9"/>
      <c r="K504" s="9"/>
    </row>
    <row r="505" spans="8:11" x14ac:dyDescent="0.25">
      <c r="H505" s="9"/>
      <c r="I505" s="9"/>
      <c r="J505" s="9"/>
      <c r="K505" s="9"/>
    </row>
    <row r="506" spans="8:11" x14ac:dyDescent="0.25">
      <c r="H506" s="9"/>
      <c r="I506" s="9"/>
      <c r="J506" s="9"/>
      <c r="K506" s="9"/>
    </row>
    <row r="507" spans="8:11" x14ac:dyDescent="0.25">
      <c r="H507" s="9"/>
      <c r="I507" s="9"/>
      <c r="J507" s="9"/>
      <c r="K507" s="9"/>
    </row>
    <row r="508" spans="8:11" x14ac:dyDescent="0.25">
      <c r="H508" s="9"/>
      <c r="I508" s="9"/>
      <c r="J508" s="9"/>
      <c r="K508" s="9"/>
    </row>
    <row r="509" spans="8:11" x14ac:dyDescent="0.25">
      <c r="H509" s="9"/>
      <c r="I509" s="9"/>
      <c r="J509" s="9"/>
      <c r="K509" s="9"/>
    </row>
    <row r="510" spans="8:11" x14ac:dyDescent="0.25">
      <c r="H510" s="9"/>
      <c r="I510" s="9"/>
      <c r="J510" s="9"/>
      <c r="K510" s="9"/>
    </row>
    <row r="511" spans="8:11" x14ac:dyDescent="0.25">
      <c r="H511" s="9"/>
      <c r="I511" s="9"/>
      <c r="J511" s="9"/>
      <c r="K511" s="9"/>
    </row>
    <row r="512" spans="8:11" x14ac:dyDescent="0.25">
      <c r="H512" s="9"/>
      <c r="I512" s="9"/>
      <c r="J512" s="9"/>
      <c r="K512" s="9"/>
    </row>
    <row r="513" spans="8:11" x14ac:dyDescent="0.25">
      <c r="H513" s="9"/>
      <c r="I513" s="9"/>
      <c r="J513" s="9"/>
      <c r="K513" s="9"/>
    </row>
    <row r="514" spans="8:11" x14ac:dyDescent="0.25">
      <c r="H514" s="9"/>
      <c r="I514" s="9"/>
      <c r="J514" s="9"/>
      <c r="K514" s="9"/>
    </row>
    <row r="515" spans="8:11" x14ac:dyDescent="0.25">
      <c r="H515" s="9"/>
      <c r="I515" s="9"/>
      <c r="J515" s="9"/>
      <c r="K515" s="9"/>
    </row>
    <row r="516" spans="8:11" x14ac:dyDescent="0.25">
      <c r="H516" s="9"/>
      <c r="I516" s="9"/>
      <c r="J516" s="9"/>
      <c r="K516" s="9"/>
    </row>
    <row r="517" spans="8:11" x14ac:dyDescent="0.25">
      <c r="H517" s="9"/>
      <c r="I517" s="9"/>
      <c r="J517" s="9"/>
      <c r="K517" s="9"/>
    </row>
    <row r="518" spans="8:11" x14ac:dyDescent="0.25">
      <c r="H518" s="9"/>
      <c r="I518" s="9"/>
      <c r="J518" s="9"/>
      <c r="K518" s="9"/>
    </row>
    <row r="519" spans="8:11" x14ac:dyDescent="0.25">
      <c r="H519" s="9"/>
      <c r="I519" s="9"/>
      <c r="J519" s="9"/>
      <c r="K519" s="9"/>
    </row>
    <row r="520" spans="8:11" x14ac:dyDescent="0.25">
      <c r="H520" s="9"/>
      <c r="I520" s="9"/>
      <c r="J520" s="9"/>
      <c r="K520" s="9"/>
    </row>
    <row r="521" spans="8:11" x14ac:dyDescent="0.25">
      <c r="H521" s="9"/>
      <c r="I521" s="9"/>
      <c r="J521" s="9"/>
      <c r="K521" s="9"/>
    </row>
    <row r="522" spans="8:11" x14ac:dyDescent="0.25">
      <c r="H522" s="9"/>
      <c r="I522" s="9"/>
      <c r="J522" s="9"/>
      <c r="K522" s="9"/>
    </row>
    <row r="523" spans="8:11" x14ac:dyDescent="0.25">
      <c r="H523" s="9"/>
      <c r="I523" s="9"/>
      <c r="J523" s="9"/>
      <c r="K523" s="9"/>
    </row>
    <row r="524" spans="8:11" x14ac:dyDescent="0.25">
      <c r="H524" s="9"/>
      <c r="I524" s="9"/>
      <c r="J524" s="9"/>
      <c r="K524" s="9"/>
    </row>
    <row r="525" spans="8:11" x14ac:dyDescent="0.25">
      <c r="H525" s="9"/>
      <c r="I525" s="9"/>
      <c r="J525" s="9"/>
      <c r="K525" s="9"/>
    </row>
    <row r="526" spans="8:11" x14ac:dyDescent="0.25">
      <c r="H526" s="9"/>
      <c r="I526" s="9"/>
      <c r="J526" s="9"/>
      <c r="K526" s="9"/>
    </row>
    <row r="527" spans="8:11" x14ac:dyDescent="0.25">
      <c r="H527" s="9"/>
      <c r="I527" s="9"/>
      <c r="J527" s="9"/>
      <c r="K527" s="9"/>
    </row>
    <row r="528" spans="8:11" x14ac:dyDescent="0.25">
      <c r="H528" s="9"/>
      <c r="I528" s="9"/>
      <c r="J528" s="9"/>
      <c r="K528" s="9"/>
    </row>
    <row r="529" spans="8:11" x14ac:dyDescent="0.25">
      <c r="H529" s="9"/>
      <c r="I529" s="9"/>
      <c r="J529" s="9"/>
      <c r="K529" s="9"/>
    </row>
    <row r="530" spans="8:11" x14ac:dyDescent="0.25">
      <c r="H530" s="9"/>
      <c r="I530" s="9"/>
      <c r="J530" s="9"/>
      <c r="K530" s="9"/>
    </row>
    <row r="531" spans="8:11" x14ac:dyDescent="0.25">
      <c r="H531" s="9"/>
      <c r="I531" s="9"/>
      <c r="J531" s="9"/>
      <c r="K531" s="9"/>
    </row>
    <row r="532" spans="8:11" x14ac:dyDescent="0.25">
      <c r="H532" s="9"/>
      <c r="I532" s="9"/>
      <c r="J532" s="9"/>
      <c r="K532" s="9"/>
    </row>
    <row r="533" spans="8:11" x14ac:dyDescent="0.25">
      <c r="H533" s="9"/>
      <c r="I533" s="9"/>
      <c r="J533" s="9"/>
      <c r="K533" s="9"/>
    </row>
    <row r="534" spans="8:11" x14ac:dyDescent="0.25">
      <c r="H534" s="9"/>
      <c r="I534" s="9"/>
      <c r="J534" s="9"/>
      <c r="K534" s="9"/>
    </row>
    <row r="535" spans="8:11" x14ac:dyDescent="0.25">
      <c r="H535" s="9"/>
      <c r="I535" s="9"/>
      <c r="J535" s="9"/>
      <c r="K535" s="9"/>
    </row>
    <row r="536" spans="8:11" x14ac:dyDescent="0.25">
      <c r="H536" s="9"/>
      <c r="I536" s="9"/>
      <c r="J536" s="9"/>
      <c r="K536" s="9"/>
    </row>
    <row r="537" spans="8:11" x14ac:dyDescent="0.25">
      <c r="H537" s="9"/>
      <c r="I537" s="9"/>
      <c r="J537" s="9"/>
      <c r="K537" s="9"/>
    </row>
    <row r="538" spans="8:11" x14ac:dyDescent="0.25">
      <c r="H538" s="9"/>
      <c r="I538" s="9"/>
      <c r="J538" s="9"/>
      <c r="K538" s="9"/>
    </row>
    <row r="539" spans="8:11" x14ac:dyDescent="0.25">
      <c r="H539" s="9"/>
      <c r="I539" s="9"/>
      <c r="J539" s="9"/>
      <c r="K539" s="9"/>
    </row>
    <row r="540" spans="8:11" x14ac:dyDescent="0.25">
      <c r="H540" s="9"/>
      <c r="I540" s="9"/>
      <c r="J540" s="9"/>
      <c r="K540" s="9"/>
    </row>
    <row r="541" spans="8:11" x14ac:dyDescent="0.25">
      <c r="H541" s="9"/>
      <c r="I541" s="9"/>
      <c r="J541" s="9"/>
      <c r="K541" s="9"/>
    </row>
    <row r="542" spans="8:11" x14ac:dyDescent="0.25">
      <c r="H542" s="9"/>
      <c r="I542" s="9"/>
      <c r="J542" s="9"/>
      <c r="K542" s="9"/>
    </row>
    <row r="543" spans="8:11" x14ac:dyDescent="0.25">
      <c r="H543" s="9"/>
      <c r="I543" s="9"/>
      <c r="J543" s="9"/>
      <c r="K543" s="9"/>
    </row>
    <row r="544" spans="8:11" x14ac:dyDescent="0.25">
      <c r="H544" s="9"/>
      <c r="I544" s="9"/>
      <c r="J544" s="9"/>
      <c r="K544" s="9"/>
    </row>
    <row r="545" spans="8:11" x14ac:dyDescent="0.25">
      <c r="H545" s="9"/>
      <c r="I545" s="9"/>
      <c r="J545" s="9"/>
      <c r="K545" s="9"/>
    </row>
    <row r="546" spans="8:11" x14ac:dyDescent="0.25">
      <c r="H546" s="9"/>
      <c r="I546" s="9"/>
      <c r="J546" s="9"/>
      <c r="K546" s="9"/>
    </row>
    <row r="547" spans="8:11" x14ac:dyDescent="0.25">
      <c r="H547" s="9"/>
      <c r="I547" s="9"/>
      <c r="J547" s="9"/>
      <c r="K547" s="9"/>
    </row>
    <row r="548" spans="8:11" x14ac:dyDescent="0.25">
      <c r="H548" s="9"/>
      <c r="I548" s="9"/>
      <c r="J548" s="9"/>
      <c r="K548" s="9"/>
    </row>
    <row r="549" spans="8:11" x14ac:dyDescent="0.25">
      <c r="H549" s="9"/>
      <c r="I549" s="9"/>
      <c r="J549" s="9"/>
      <c r="K549" s="9"/>
    </row>
    <row r="550" spans="8:11" x14ac:dyDescent="0.25">
      <c r="H550" s="9"/>
      <c r="I550" s="9"/>
      <c r="J550" s="9"/>
      <c r="K550" s="9"/>
    </row>
    <row r="551" spans="8:11" x14ac:dyDescent="0.25">
      <c r="H551" s="9"/>
      <c r="I551" s="9"/>
      <c r="J551" s="9"/>
      <c r="K551" s="9"/>
    </row>
    <row r="552" spans="8:11" x14ac:dyDescent="0.25">
      <c r="H552" s="9"/>
      <c r="I552" s="9"/>
      <c r="J552" s="9"/>
      <c r="K552" s="9"/>
    </row>
    <row r="553" spans="8:11" x14ac:dyDescent="0.25">
      <c r="H553" s="9"/>
      <c r="I553" s="9"/>
      <c r="J553" s="9"/>
      <c r="K553" s="9"/>
    </row>
    <row r="554" spans="8:11" x14ac:dyDescent="0.25">
      <c r="H554" s="9"/>
      <c r="I554" s="9"/>
      <c r="J554" s="9"/>
      <c r="K554" s="9"/>
    </row>
    <row r="555" spans="8:11" x14ac:dyDescent="0.25">
      <c r="H555" s="9"/>
      <c r="I555" s="9"/>
      <c r="J555" s="9"/>
      <c r="K555" s="9"/>
    </row>
    <row r="556" spans="8:11" x14ac:dyDescent="0.25">
      <c r="H556" s="9"/>
      <c r="I556" s="9"/>
      <c r="J556" s="9"/>
      <c r="K556" s="9"/>
    </row>
    <row r="557" spans="8:11" x14ac:dyDescent="0.25">
      <c r="H557" s="9"/>
      <c r="I557" s="9"/>
      <c r="J557" s="9"/>
      <c r="K557" s="9"/>
    </row>
    <row r="558" spans="8:11" x14ac:dyDescent="0.25">
      <c r="H558" s="9"/>
      <c r="I558" s="9"/>
      <c r="J558" s="9"/>
      <c r="K558" s="9"/>
    </row>
    <row r="559" spans="8:11" x14ac:dyDescent="0.25">
      <c r="H559" s="9"/>
      <c r="I559" s="9"/>
      <c r="J559" s="9"/>
      <c r="K559" s="9"/>
    </row>
    <row r="560" spans="8:11" x14ac:dyDescent="0.25">
      <c r="H560" s="9"/>
      <c r="I560" s="9"/>
      <c r="J560" s="9"/>
      <c r="K560" s="9"/>
    </row>
    <row r="561" spans="8:11" x14ac:dyDescent="0.25">
      <c r="H561" s="9"/>
      <c r="I561" s="9"/>
      <c r="J561" s="9"/>
      <c r="K561" s="9"/>
    </row>
    <row r="562" spans="8:11" x14ac:dyDescent="0.25">
      <c r="H562" s="9"/>
      <c r="I562" s="9"/>
      <c r="J562" s="9"/>
      <c r="K562" s="9"/>
    </row>
    <row r="563" spans="8:11" x14ac:dyDescent="0.25">
      <c r="H563" s="9"/>
      <c r="I563" s="9"/>
      <c r="J563" s="9"/>
      <c r="K563" s="9"/>
    </row>
    <row r="564" spans="8:11" x14ac:dyDescent="0.25">
      <c r="H564" s="9"/>
      <c r="I564" s="9"/>
      <c r="J564" s="9"/>
      <c r="K564" s="9"/>
    </row>
    <row r="565" spans="8:11" x14ac:dyDescent="0.25">
      <c r="H565" s="9"/>
      <c r="I565" s="9"/>
      <c r="J565" s="9"/>
      <c r="K565" s="9"/>
    </row>
    <row r="566" spans="8:11" x14ac:dyDescent="0.25">
      <c r="H566" s="9"/>
      <c r="I566" s="9"/>
      <c r="J566" s="9"/>
      <c r="K566" s="9"/>
    </row>
    <row r="567" spans="8:11" x14ac:dyDescent="0.25">
      <c r="H567" s="9"/>
      <c r="I567" s="9"/>
      <c r="J567" s="9"/>
      <c r="K567" s="9"/>
    </row>
    <row r="568" spans="8:11" x14ac:dyDescent="0.25">
      <c r="H568" s="9"/>
      <c r="I568" s="9"/>
      <c r="J568" s="9"/>
      <c r="K568" s="9"/>
    </row>
    <row r="569" spans="8:11" x14ac:dyDescent="0.25">
      <c r="H569" s="9"/>
      <c r="I569" s="9"/>
      <c r="J569" s="9"/>
      <c r="K569" s="9"/>
    </row>
    <row r="570" spans="8:11" x14ac:dyDescent="0.25">
      <c r="H570" s="9"/>
      <c r="I570" s="9"/>
      <c r="J570" s="9"/>
      <c r="K570" s="9"/>
    </row>
    <row r="571" spans="8:11" x14ac:dyDescent="0.25">
      <c r="H571" s="9"/>
      <c r="I571" s="9"/>
      <c r="J571" s="9"/>
      <c r="K571" s="9"/>
    </row>
    <row r="572" spans="8:11" x14ac:dyDescent="0.25">
      <c r="H572" s="9"/>
      <c r="I572" s="9"/>
      <c r="J572" s="9"/>
      <c r="K572" s="9"/>
    </row>
    <row r="573" spans="8:11" x14ac:dyDescent="0.25">
      <c r="H573" s="9"/>
      <c r="I573" s="9"/>
      <c r="J573" s="9"/>
      <c r="K573" s="9"/>
    </row>
    <row r="574" spans="8:11" x14ac:dyDescent="0.25">
      <c r="H574" s="9"/>
      <c r="I574" s="9"/>
      <c r="J574" s="9"/>
      <c r="K574" s="9"/>
    </row>
  </sheetData>
  <sortState ref="M143:V149">
    <sortCondition ref="M143:M149"/>
  </sortState>
  <mergeCells count="2">
    <mergeCell ref="H5:K5"/>
    <mergeCell ref="H6:K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fitToHeight="0" orientation="portrait" r:id="rId1"/>
  <ignoredErrors>
    <ignoredError sqref="D91 G91 G104 D129 G133 D142 G1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Evolutivo Matriculados 24_25 </vt:lpstr>
      <vt:lpstr>'Evolutivo Matriculados 24_25 '!Print_Area</vt:lpstr>
      <vt:lpstr>'Evolutivo Matriculados 24_25 '!Print_Titles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mariancres</dc:creator>
  <cp:lastModifiedBy>mariancres</cp:lastModifiedBy>
  <cp:lastPrinted>2024-12-02T09:31:44Z</cp:lastPrinted>
  <dcterms:created xsi:type="dcterms:W3CDTF">2021-12-01T08:47:57Z</dcterms:created>
  <dcterms:modified xsi:type="dcterms:W3CDTF">2024-12-02T09:31:56Z</dcterms:modified>
</cp:coreProperties>
</file>