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sfunizar2.unizar.es\intranet\A.Academicos\Servicio de Estudiantes\PRIMER Y SEGUNDO CICLO\ESTADISTICAS\ESTADISTICAS GRADO Y MASTER 2025-26 a dici 2025\GRADO\"/>
    </mc:Choice>
  </mc:AlternateContent>
  <xr:revisionPtr revIDLastSave="0" documentId="13_ncr:1_{D8F35E1E-804C-4B21-98FC-6E71E421FB5D}" xr6:coauthVersionLast="36" xr6:coauthVersionMax="36" xr10:uidLastSave="{00000000-0000-0000-0000-000000000000}"/>
  <bookViews>
    <workbookView xWindow="0" yWindow="0" windowWidth="28800" windowHeight="11325" xr2:uid="{3AA86DA1-38F5-416D-9A13-FA289E40B453}"/>
  </bookViews>
  <sheets>
    <sheet name="Hoja1" sheetId="1" r:id="rId1"/>
  </sheets>
  <definedNames>
    <definedName name="_xlnm.Print_Titles" localSheetId="0">Hoja1!$8:$8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3" i="1" l="1"/>
  <c r="E139" i="1"/>
  <c r="F139" i="1"/>
  <c r="G139" i="1"/>
  <c r="H139" i="1"/>
  <c r="I139" i="1"/>
  <c r="J139" i="1"/>
  <c r="K139" i="1"/>
  <c r="I53" i="1"/>
  <c r="J53" i="1"/>
  <c r="I57" i="1"/>
  <c r="J57" i="1"/>
  <c r="I72" i="1"/>
  <c r="J72" i="1"/>
  <c r="J80" i="1"/>
  <c r="J97" i="1"/>
  <c r="I102" i="1"/>
  <c r="J102" i="1"/>
  <c r="I114" i="1"/>
  <c r="J114" i="1"/>
  <c r="I118" i="1"/>
  <c r="J118" i="1"/>
  <c r="I121" i="1"/>
  <c r="J121" i="1"/>
  <c r="I135" i="1"/>
  <c r="J135" i="1"/>
  <c r="I138" i="1"/>
  <c r="J138" i="1"/>
  <c r="E83" i="1"/>
  <c r="F83" i="1"/>
  <c r="G83" i="1"/>
  <c r="H83" i="1"/>
  <c r="I83" i="1"/>
  <c r="J83" i="1"/>
  <c r="K81" i="1"/>
  <c r="K82" i="1"/>
  <c r="E86" i="1"/>
  <c r="F86" i="1"/>
  <c r="G86" i="1"/>
  <c r="H86" i="1"/>
  <c r="I86" i="1"/>
  <c r="J86" i="1"/>
  <c r="K84" i="1"/>
  <c r="K86" i="1" s="1"/>
  <c r="I41" i="1"/>
  <c r="J41" i="1"/>
  <c r="E37" i="1"/>
  <c r="F37" i="1"/>
  <c r="G37" i="1"/>
  <c r="H37" i="1"/>
  <c r="I37" i="1"/>
  <c r="J37" i="1"/>
  <c r="K32" i="1"/>
  <c r="K33" i="1"/>
  <c r="K35" i="1"/>
  <c r="K34" i="1"/>
  <c r="J31" i="1"/>
  <c r="E21" i="1"/>
  <c r="F21" i="1"/>
  <c r="G21" i="1"/>
  <c r="H21" i="1"/>
  <c r="I21" i="1"/>
  <c r="J21" i="1"/>
  <c r="K12" i="1"/>
  <c r="K16" i="1"/>
  <c r="K9" i="1"/>
  <c r="K15" i="1"/>
  <c r="K19" i="1"/>
  <c r="K10" i="1"/>
  <c r="K11" i="1"/>
  <c r="K17" i="1"/>
  <c r="K18" i="1"/>
  <c r="K14" i="1"/>
  <c r="K13" i="1"/>
  <c r="E53" i="1"/>
  <c r="F53" i="1"/>
  <c r="G53" i="1"/>
  <c r="H53" i="1"/>
  <c r="K46" i="1"/>
  <c r="K48" i="1"/>
  <c r="K50" i="1"/>
  <c r="K49" i="1"/>
  <c r="K51" i="1"/>
  <c r="K47" i="1"/>
  <c r="E41" i="1"/>
  <c r="F41" i="1"/>
  <c r="G41" i="1"/>
  <c r="H41" i="1"/>
  <c r="K38" i="1"/>
  <c r="K39" i="1"/>
  <c r="E57" i="1"/>
  <c r="F57" i="1"/>
  <c r="G57" i="1"/>
  <c r="H57" i="1"/>
  <c r="K54" i="1"/>
  <c r="K55" i="1"/>
  <c r="K78" i="1"/>
  <c r="F80" i="1"/>
  <c r="G80" i="1"/>
  <c r="H80" i="1"/>
  <c r="I80" i="1"/>
  <c r="E80" i="1"/>
  <c r="K77" i="1"/>
  <c r="E76" i="1"/>
  <c r="F76" i="1"/>
  <c r="G76" i="1"/>
  <c r="H76" i="1"/>
  <c r="I76" i="1"/>
  <c r="J76" i="1"/>
  <c r="K74" i="1"/>
  <c r="K73" i="1"/>
  <c r="E72" i="1"/>
  <c r="F72" i="1"/>
  <c r="G72" i="1"/>
  <c r="H72" i="1"/>
  <c r="K59" i="1"/>
  <c r="K60" i="1"/>
  <c r="K61" i="1"/>
  <c r="K62" i="1"/>
  <c r="K63" i="1"/>
  <c r="K64" i="1"/>
  <c r="K65" i="1"/>
  <c r="K66" i="1"/>
  <c r="K67" i="1"/>
  <c r="K68" i="1"/>
  <c r="K69" i="1"/>
  <c r="K70" i="1"/>
  <c r="K58" i="1"/>
  <c r="E45" i="1"/>
  <c r="F45" i="1"/>
  <c r="G45" i="1"/>
  <c r="H45" i="1"/>
  <c r="I45" i="1"/>
  <c r="J45" i="1"/>
  <c r="K43" i="1"/>
  <c r="K42" i="1"/>
  <c r="F31" i="1"/>
  <c r="G31" i="1"/>
  <c r="H31" i="1"/>
  <c r="I31" i="1"/>
  <c r="E31" i="1"/>
  <c r="K22" i="1"/>
  <c r="K23" i="1"/>
  <c r="K24" i="1"/>
  <c r="K25" i="1"/>
  <c r="K26" i="1"/>
  <c r="K27" i="1"/>
  <c r="K28" i="1"/>
  <c r="K29" i="1"/>
  <c r="E138" i="1"/>
  <c r="F138" i="1"/>
  <c r="G138" i="1"/>
  <c r="H138" i="1"/>
  <c r="K136" i="1"/>
  <c r="K138" i="1" s="1"/>
  <c r="K37" i="1" l="1"/>
  <c r="K80" i="1"/>
  <c r="K57" i="1"/>
  <c r="K41" i="1"/>
  <c r="K21" i="1"/>
  <c r="K53" i="1"/>
  <c r="K72" i="1"/>
  <c r="K76" i="1"/>
  <c r="K45" i="1"/>
  <c r="K31" i="1"/>
  <c r="F126" i="1"/>
  <c r="G126" i="1"/>
  <c r="H126" i="1"/>
  <c r="I126" i="1"/>
  <c r="J126" i="1"/>
  <c r="E126" i="1"/>
  <c r="K122" i="1"/>
  <c r="K124" i="1"/>
  <c r="K123" i="1"/>
  <c r="K133" i="1"/>
  <c r="K129" i="1"/>
  <c r="F135" i="1"/>
  <c r="G135" i="1"/>
  <c r="H135" i="1"/>
  <c r="E135" i="1"/>
  <c r="K127" i="1"/>
  <c r="K130" i="1"/>
  <c r="K131" i="1"/>
  <c r="K128" i="1"/>
  <c r="F121" i="1"/>
  <c r="G121" i="1"/>
  <c r="H121" i="1"/>
  <c r="E121" i="1"/>
  <c r="K119" i="1"/>
  <c r="K121" i="1" s="1"/>
  <c r="K104" i="1"/>
  <c r="K106" i="1"/>
  <c r="K107" i="1"/>
  <c r="K108" i="1"/>
  <c r="K105" i="1"/>
  <c r="K103" i="1"/>
  <c r="F110" i="1"/>
  <c r="G110" i="1"/>
  <c r="H110" i="1"/>
  <c r="I110" i="1"/>
  <c r="J110" i="1"/>
  <c r="E110" i="1"/>
  <c r="K115" i="1"/>
  <c r="K116" i="1"/>
  <c r="F118" i="1"/>
  <c r="G118" i="1"/>
  <c r="H118" i="1"/>
  <c r="E118" i="1"/>
  <c r="E114" i="1"/>
  <c r="F114" i="1"/>
  <c r="G114" i="1"/>
  <c r="H114" i="1"/>
  <c r="K111" i="1"/>
  <c r="K112" i="1"/>
  <c r="K99" i="1"/>
  <c r="F102" i="1"/>
  <c r="G102" i="1"/>
  <c r="H102" i="1"/>
  <c r="E102" i="1"/>
  <c r="K100" i="1"/>
  <c r="K98" i="1"/>
  <c r="K95" i="1"/>
  <c r="K94" i="1"/>
  <c r="F97" i="1"/>
  <c r="G97" i="1"/>
  <c r="H97" i="1"/>
  <c r="I97" i="1"/>
  <c r="E97" i="1"/>
  <c r="K88" i="1"/>
  <c r="K89" i="1"/>
  <c r="K90" i="1"/>
  <c r="K91" i="1"/>
  <c r="K92" i="1"/>
  <c r="K93" i="1"/>
  <c r="K87" i="1"/>
  <c r="K126" i="1" l="1"/>
  <c r="K114" i="1"/>
  <c r="K135" i="1"/>
  <c r="K118" i="1"/>
  <c r="K110" i="1"/>
  <c r="K102" i="1"/>
  <c r="K97" i="1"/>
</calcChain>
</file>

<file path=xl/sharedStrings.xml><?xml version="1.0" encoding="utf-8"?>
<sst xmlns="http://schemas.openxmlformats.org/spreadsheetml/2006/main" count="168" uniqueCount="126">
  <si>
    <t>Fuente:  Datuz</t>
  </si>
  <si>
    <t>Localidad</t>
  </si>
  <si>
    <t>Centro</t>
  </si>
  <si>
    <t>Titulación</t>
  </si>
  <si>
    <t>Primero</t>
  </si>
  <si>
    <t>Segundo</t>
  </si>
  <si>
    <t>Tercero</t>
  </si>
  <si>
    <t>Cuarto</t>
  </si>
  <si>
    <t>Quinto</t>
  </si>
  <si>
    <t>Sexto</t>
  </si>
  <si>
    <t>Total</t>
  </si>
  <si>
    <t>Zaragoza</t>
  </si>
  <si>
    <t>EINA</t>
  </si>
  <si>
    <t xml:space="preserve">Graduado en Estudios en Arquitectura </t>
  </si>
  <si>
    <t xml:space="preserve">Graduado en Ingeniería de Tecnologías Industriales </t>
  </si>
  <si>
    <t xml:space="preserve">Graduado en Ingeniería Eléctrica </t>
  </si>
  <si>
    <t xml:space="preserve">Graduado en Ingeniería Electrónica y Automática </t>
  </si>
  <si>
    <t xml:space="preserve">Graduado en Ingeniería en Diseño Industrial y Desarrollo de Producto </t>
  </si>
  <si>
    <t xml:space="preserve">Graduado en Ingeniería Informática </t>
  </si>
  <si>
    <t xml:space="preserve">Graduado en Ingeniería Mecánica </t>
  </si>
  <si>
    <t xml:space="preserve">Graduado en Ingeniería Química </t>
  </si>
  <si>
    <t xml:space="preserve">Programa conjunto en Matemáticas Ingeniería Informática </t>
  </si>
  <si>
    <t>Programas de intercambio</t>
  </si>
  <si>
    <t>Total Escuela de Ingeniería y Arquitectura</t>
  </si>
  <si>
    <t>Facultad de Ciencias</t>
  </si>
  <si>
    <t xml:space="preserve">Graduado en Biotecnología </t>
  </si>
  <si>
    <t xml:space="preserve">Graduado en Física </t>
  </si>
  <si>
    <t xml:space="preserve">Graduado en Geología </t>
  </si>
  <si>
    <t xml:space="preserve">Graduado en Matemáticas </t>
  </si>
  <si>
    <t xml:space="preserve">Graduado en Óptica y Optometría </t>
  </si>
  <si>
    <t xml:space="preserve">Graduado en Química </t>
  </si>
  <si>
    <t xml:space="preserve">Programa conjunto en Física Matemáticas (FisMat) </t>
  </si>
  <si>
    <t>Total Facultad de Ciencias</t>
  </si>
  <si>
    <t>Facultad de Ciencias de la Salud</t>
  </si>
  <si>
    <t xml:space="preserve">Graduado en Enfermería </t>
  </si>
  <si>
    <t xml:space="preserve">Graduado en Fisioterapia </t>
  </si>
  <si>
    <t xml:space="preserve">Graduado en Terapia Ocupacional </t>
  </si>
  <si>
    <t>Total Facultad de Ciencias de la Salud</t>
  </si>
  <si>
    <t>Facultad de Ciencias Sociales y del Trabajo</t>
  </si>
  <si>
    <t xml:space="preserve">Graduado en Relaciones Laborales y Recursos Humanos </t>
  </si>
  <si>
    <t xml:space="preserve">Graduado en Trabajo Social </t>
  </si>
  <si>
    <t>Total Facultad de Ciencias Sociales y del Trabajo</t>
  </si>
  <si>
    <t>Facultad de Derecho</t>
  </si>
  <si>
    <t xml:space="preserve">Graduado en Derecho </t>
  </si>
  <si>
    <t xml:space="preserve">Programa conjunto en ADE/DERECHO (Grados) </t>
  </si>
  <si>
    <t>Total Facultad de Derecho</t>
  </si>
  <si>
    <t>Facultad de Economía y Empresa</t>
  </si>
  <si>
    <t xml:space="preserve">Graduado en Administración y Dirección de Empresas </t>
  </si>
  <si>
    <t xml:space="preserve">Graduado en Economía </t>
  </si>
  <si>
    <t xml:space="preserve">Graduado en Finanzas y Contabilidad </t>
  </si>
  <si>
    <t xml:space="preserve">Graduado en Marketing e Investigación de Mercados </t>
  </si>
  <si>
    <t>Total Facultad de Economía y Empresa</t>
  </si>
  <si>
    <t>Facultad de Educación</t>
  </si>
  <si>
    <t xml:space="preserve">Graduado en Magisterio en Educación Infantil </t>
  </si>
  <si>
    <t xml:space="preserve">Graduado en Magisterio en Educación Primaria </t>
  </si>
  <si>
    <t>Total Facultad de Educación</t>
  </si>
  <si>
    <t xml:space="preserve">Graduado en Estudios Clásicos </t>
  </si>
  <si>
    <t xml:space="preserve">Graduado en Estudios Ingleses </t>
  </si>
  <si>
    <t xml:space="preserve">Graduado en Filología Hispánica </t>
  </si>
  <si>
    <t xml:space="preserve">Graduado en Filosofía </t>
  </si>
  <si>
    <t xml:space="preserve">Graduado en Geografía y Ordenación del Territorio </t>
  </si>
  <si>
    <t xml:space="preserve">Graduado en Historia </t>
  </si>
  <si>
    <t xml:space="preserve">Graduado en Historia del Arte </t>
  </si>
  <si>
    <t xml:space="preserve">Graduado en Información y Documentación </t>
  </si>
  <si>
    <t xml:space="preserve">Graduado en Lenguas Modernas </t>
  </si>
  <si>
    <t xml:space="preserve">Graduado en Periodismo </t>
  </si>
  <si>
    <t>Total Facultad de Filosofía y Letras</t>
  </si>
  <si>
    <t xml:space="preserve">Facultad de Medicina </t>
  </si>
  <si>
    <t xml:space="preserve">Graduado en Medicina </t>
  </si>
  <si>
    <t xml:space="preserve">Total Facultad de Medicina </t>
  </si>
  <si>
    <t xml:space="preserve">Facultad de Veterinaria </t>
  </si>
  <si>
    <t xml:space="preserve">Graduado en Ciencia y Tecnología de los Alimentos </t>
  </si>
  <si>
    <t xml:space="preserve">Graduado en Veterinaria </t>
  </si>
  <si>
    <t xml:space="preserve">Total Facultad de Veterinaria </t>
  </si>
  <si>
    <t>Centro Universitario de la Defensa</t>
  </si>
  <si>
    <t xml:space="preserve">Graduado en Ingeniería de Organización Industrial </t>
  </si>
  <si>
    <t>Total Centro Universitario de la Defensa de Zaragoza</t>
  </si>
  <si>
    <t>Escuela Universitaria de Turismo</t>
  </si>
  <si>
    <t xml:space="preserve">Graduado en Turismo </t>
  </si>
  <si>
    <t>Total Escuela Universitaria de Turismo de Zaragoza</t>
  </si>
  <si>
    <t>Escuela Universitaria Politécnica de la Almunia de Doña Godina</t>
  </si>
  <si>
    <t xml:space="preserve">Graduado en Arquitectura Técnica </t>
  </si>
  <si>
    <t xml:space="preserve">Graduado en Ingeniería Civil </t>
  </si>
  <si>
    <t xml:space="preserve">Graduado en Ingeniería Mecatrónica </t>
  </si>
  <si>
    <t>Total Escuela Universitaria Politécnica de la Almunia de Doña Godina</t>
  </si>
  <si>
    <t xml:space="preserve">Graduado en Ciencias Ambientales </t>
  </si>
  <si>
    <t xml:space="preserve">Graduado en Ingeniería Agroalimentaria y del Medio Rural </t>
  </si>
  <si>
    <t>Total Escuela Politécnica Superior</t>
  </si>
  <si>
    <t>Facultad de Ciencias de la Salud y del Deporte</t>
  </si>
  <si>
    <t xml:space="preserve">Graduado en Ciencias de la Actividad Física y del Deporte </t>
  </si>
  <si>
    <t xml:space="preserve">Graduado en Nutrición Humana y Dietética </t>
  </si>
  <si>
    <t xml:space="preserve">Graduado en Odontología </t>
  </si>
  <si>
    <t>Total Facultad de Ciencias de la Salud y del Deporte</t>
  </si>
  <si>
    <t>Facultad de Ciencias Humanas y de la Educación</t>
  </si>
  <si>
    <t>Total Facultad de Ciencias Humanas y de la Educación</t>
  </si>
  <si>
    <t>Facultad de Empresa y Gestión Pública</t>
  </si>
  <si>
    <t xml:space="preserve">Graduado en Gestión y Administración Pública </t>
  </si>
  <si>
    <t>Total Facultad de Empresa y Gestión Pública</t>
  </si>
  <si>
    <t>Total Escuela Universitaria de Enfermería San Jorge de Huesca</t>
  </si>
  <si>
    <t>Teruel</t>
  </si>
  <si>
    <t>Escuela Universitaria Politécnica de Teruel</t>
  </si>
  <si>
    <t>Total Escuela Universitaria Politécnica de Teruel</t>
  </si>
  <si>
    <t>Facultad de Ciencias Sociales y Humanas de Teruel</t>
  </si>
  <si>
    <t xml:space="preserve">Graduado en Bellas Artes </t>
  </si>
  <si>
    <t xml:space="preserve">Graduado en Psicología </t>
  </si>
  <si>
    <t>Total Facultad de Ciencias Sociales y Humanas de Teruel</t>
  </si>
  <si>
    <t>Escuela Universitaria de Enfermería de Teruel</t>
  </si>
  <si>
    <t>Total Escuela Universitaria de Enfermería de Teruel</t>
  </si>
  <si>
    <t>Total Universidad</t>
  </si>
  <si>
    <t>Graduado en Ingeniería de Datos en Procesos Industriales</t>
  </si>
  <si>
    <t>Programa conjunto en Ingeniería Informática-Administración y Dirección de Empresas</t>
  </si>
  <si>
    <t>Huesca</t>
  </si>
  <si>
    <t>Facultad de Filosofía y Letras</t>
  </si>
  <si>
    <t>Escuela Politécnica Superior</t>
  </si>
  <si>
    <t>Escuela Universitaria de Enfermería de Huesca</t>
  </si>
  <si>
    <t xml:space="preserve">La Almunia de Doña Godina </t>
  </si>
  <si>
    <t xml:space="preserve">Graduado en Ingeniería de Tecnologías de Telecomunicación </t>
  </si>
  <si>
    <t xml:space="preserve">Graduado en Ingeniería Biomédica </t>
  </si>
  <si>
    <t xml:space="preserve">Graduado en Estudios para la Defensa y Seguridad </t>
  </si>
  <si>
    <t>Datos:  02-12-2025</t>
  </si>
  <si>
    <t xml:space="preserve">Programa conjunto en Ingeniería Mecatrónica - Ingeniería de Organización  Industrial </t>
  </si>
  <si>
    <t xml:space="preserve">Graduado en Ingeniería de Organización Industrial (modalidad virtual) </t>
  </si>
  <si>
    <t xml:space="preserve">Graduado en Ingeniería de Organización Industrial (modalidad presencial) </t>
  </si>
  <si>
    <t xml:space="preserve">Programa conjunto Nutrición Humana y Dietética - Ciencias de Actividad Física y Deporte </t>
  </si>
  <si>
    <t>Graduado en Gestión de Información y Contenidos Digitales</t>
  </si>
  <si>
    <t>Graduado en Geografía, Territorio y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</si>
</sst>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\ _€_-;\-* #,##0\ _€_-;_-* &quot;-&quot;\ _€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41" fontId="1" fillId="3" borderId="1" xfId="0" applyNumberFormat="1" applyFont="1" applyFill="1" applyBorder="1"/>
    <xf numFmtId="41" fontId="1" fillId="2" borderId="1" xfId="0" applyNumberFormat="1" applyFont="1" applyFill="1" applyBorder="1"/>
    <xf numFmtId="41" fontId="1" fillId="4" borderId="1" xfId="0" applyNumberFormat="1" applyFont="1" applyFill="1" applyBorder="1"/>
    <xf numFmtId="41" fontId="0" fillId="4" borderId="1" xfId="0" applyNumberFormat="1" applyFont="1" applyFill="1" applyBorder="1"/>
    <xf numFmtId="0" fontId="0" fillId="0" borderId="0" xfId="0" applyAlignment="1">
      <alignment horizontal="left" indent="2"/>
    </xf>
    <xf numFmtId="0" fontId="0" fillId="0" borderId="0" xfId="0" applyNumberFormat="1"/>
    <xf numFmtId="0" fontId="0" fillId="4" borderId="1" xfId="0" applyFill="1" applyBorder="1"/>
    <xf numFmtId="0" fontId="1" fillId="0" borderId="0" xfId="0" applyFont="1" applyBorder="1" applyAlignment="1">
      <alignment horizontal="left" indent="1"/>
    </xf>
    <xf numFmtId="0" fontId="1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left" indent="2"/>
    </xf>
    <xf numFmtId="0" fontId="0" fillId="0" borderId="0" xfId="0" applyNumberFormat="1" applyBorder="1" applyAlignment="1">
      <alignment horizontal="center"/>
    </xf>
    <xf numFmtId="0" fontId="0" fillId="0" borderId="0" xfId="0" applyNumberFormat="1" applyBorder="1"/>
    <xf numFmtId="0" fontId="0" fillId="0" borderId="0" xfId="0" applyBorder="1"/>
    <xf numFmtId="0" fontId="0" fillId="4" borderId="1" xfId="0" applyNumberFormat="1" applyFill="1" applyBorder="1" applyAlignment="1">
      <alignment horizontal="center"/>
    </xf>
    <xf numFmtId="41" fontId="0" fillId="4" borderId="1" xfId="0" applyNumberFormat="1" applyFill="1" applyBorder="1"/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/>
    <xf numFmtId="0" fontId="1" fillId="0" borderId="0" xfId="0" applyFont="1" applyAlignment="1">
      <alignment horizontal="left" indent="1"/>
    </xf>
    <xf numFmtId="0" fontId="1" fillId="0" borderId="0" xfId="0" applyNumberFormat="1" applyFont="1"/>
    <xf numFmtId="0" fontId="0" fillId="0" borderId="0" xfId="0" applyNumberForma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1" fillId="0" borderId="0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right"/>
    </xf>
    <xf numFmtId="0" fontId="2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4" borderId="0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1285875</xdr:colOff>
      <xdr:row>0</xdr:row>
      <xdr:rowOff>123825</xdr:rowOff>
    </xdr:from>
    <xdr:to>
      <xdr:col>6</xdr:col>
      <xdr:colOff>0</xdr:colOff>
      <xdr:row>6</xdr:row>
      <xdr:rowOff>11767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8BADE739-18B7-4DB2-8D7B-F8DB99DD0869}"/>
            </a:ext>
          </a:extLst>
        </xdr:cNvPr>
        <xdr:cNvSpPr txBox="1"/>
      </xdr:nvSpPr>
      <xdr:spPr>
        <a:xfrm>
          <a:off x="3571875" y="123825"/>
          <a:ext cx="5067300" cy="1030942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1"/>
            <a:t>ESTUDIANTES MATRICULADOS EN LA </a:t>
          </a:r>
        </a:p>
        <a:p>
          <a:pPr algn="ctr"/>
          <a:r>
            <a:rPr lang="es-ES" sz="1200" b="1"/>
            <a:t>UNIVERSIDAD DE ZARAGOZA</a:t>
          </a:r>
        </a:p>
        <a:p>
          <a:pPr algn="ctr"/>
          <a:r>
            <a:rPr lang="es-ES" sz="1200" b="1"/>
            <a:t>GRADO  -  CURSO 2025/2026</a:t>
          </a:r>
        </a:p>
        <a:p>
          <a:pPr algn="ctr"/>
          <a:endParaRPr lang="es-ES" sz="1200" b="1"/>
        </a:p>
        <a:p>
          <a:pPr algn="ctr"/>
          <a:r>
            <a:rPr lang="es-ES" sz="1200" b="1" u="none"/>
            <a:t>CENTROS, TITULACIONES Y CURSOS</a:t>
          </a:r>
        </a:p>
      </xdr:txBody>
    </xdr:sp>
    <xdr:clientData/>
  </xdr:twoCellAnchor>
  <xdr:twoCellAnchor editAs="oneCell">
    <xdr:from>
      <xdr:col>0</xdr:col>
      <xdr:colOff>307258</xdr:colOff>
      <xdr:row>2</xdr:row>
      <xdr:rowOff>30728</xdr:rowOff>
    </xdr:from>
    <xdr:to>
      <xdr:col>2</xdr:col>
      <xdr:colOff>483452</xdr:colOff>
      <xdr:row>5</xdr:row>
      <xdr:rowOff>21118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6CACF05-C94C-450E-BF58-417EF5BBE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258" y="450647"/>
          <a:ext cx="1692000" cy="5741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B61A3-E1BF-45A5-B915-F5A6C18ACDEC}">
  <dimension ref="A1:U139"/>
  <sheetViews>
    <sheetView tabSelected="1" zoomScale="93" zoomScaleNormal="93" workbookViewId="0">
      <selection activeCell="M23" sqref="M23"/>
    </sheetView>
  </sheetViews>
  <sheetFormatPr baseColWidth="10" defaultRowHeight="15" x14ac:dyDescent="0.25"/>
  <cols>
    <col min="4" max="4" width="78.42578125" customWidth="1"/>
    <col min="5" max="5" width="9.28515625" customWidth="1"/>
    <col min="6" max="6" width="9.85546875" customWidth="1"/>
    <col min="7" max="8" width="10.28515625" customWidth="1"/>
    <col min="9" max="10" width="8.42578125" customWidth="1"/>
    <col min="11" max="11" width="10.5703125" customWidth="1"/>
    <col min="12" max="12" width="58.5703125" customWidth="1"/>
  </cols>
  <sheetData>
    <row r="1" spans="1:17" ht="18" customHeight="1" x14ac:dyDescent="0.25"/>
    <row r="5" spans="1:17" x14ac:dyDescent="0.25">
      <c r="J5" s="29" t="s">
        <v>119</v>
      </c>
      <c r="K5" s="29"/>
    </row>
    <row r="6" spans="1:17" x14ac:dyDescent="0.25">
      <c r="J6" s="29" t="s">
        <v>0</v>
      </c>
      <c r="K6" s="29"/>
    </row>
    <row r="7" spans="1:17" ht="20.25" customHeight="1" x14ac:dyDescent="0.25"/>
    <row r="8" spans="1:17" ht="18" customHeight="1" x14ac:dyDescent="0.25">
      <c r="A8" s="1" t="s">
        <v>1</v>
      </c>
      <c r="B8" s="2" t="s">
        <v>2</v>
      </c>
      <c r="C8" s="1"/>
      <c r="D8" s="1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</row>
    <row r="9" spans="1:17" ht="18" customHeight="1" x14ac:dyDescent="0.25">
      <c r="A9" s="32" t="s">
        <v>11</v>
      </c>
      <c r="B9" s="33" t="s">
        <v>12</v>
      </c>
      <c r="C9" s="9">
        <v>470</v>
      </c>
      <c r="D9" s="9" t="s">
        <v>13</v>
      </c>
      <c r="E9" s="16">
        <v>71</v>
      </c>
      <c r="F9" s="16">
        <v>78</v>
      </c>
      <c r="G9" s="16">
        <v>83</v>
      </c>
      <c r="H9" s="16">
        <v>60</v>
      </c>
      <c r="I9" s="16">
        <v>110</v>
      </c>
      <c r="J9" s="9"/>
      <c r="K9" s="17">
        <f>SUM(E9:J9)</f>
        <v>402</v>
      </c>
      <c r="L9" s="10"/>
      <c r="M9" s="11"/>
      <c r="N9" s="11"/>
      <c r="O9" s="11"/>
      <c r="P9" s="11"/>
      <c r="Q9" s="11"/>
    </row>
    <row r="10" spans="1:17" ht="18" customHeight="1" x14ac:dyDescent="0.25">
      <c r="A10" s="32"/>
      <c r="B10" s="33"/>
      <c r="C10" s="9">
        <v>653</v>
      </c>
      <c r="D10" s="9" t="s">
        <v>117</v>
      </c>
      <c r="E10" s="16">
        <v>58</v>
      </c>
      <c r="F10" s="38">
        <v>61</v>
      </c>
      <c r="G10" s="28"/>
      <c r="H10" s="28"/>
      <c r="I10" s="28"/>
      <c r="J10" s="9"/>
      <c r="K10" s="17">
        <f>SUM(E10:J10)</f>
        <v>119</v>
      </c>
      <c r="L10" s="12"/>
      <c r="M10" s="13"/>
      <c r="N10" s="13"/>
      <c r="O10" s="13"/>
      <c r="P10" s="13"/>
      <c r="Q10" s="13"/>
    </row>
    <row r="11" spans="1:17" ht="18" customHeight="1" x14ac:dyDescent="0.25">
      <c r="A11" s="32"/>
      <c r="B11" s="33"/>
      <c r="C11" s="9">
        <v>656</v>
      </c>
      <c r="D11" s="9" t="s">
        <v>116</v>
      </c>
      <c r="E11" s="38">
        <v>101</v>
      </c>
      <c r="F11" s="16">
        <v>89</v>
      </c>
      <c r="G11" s="16">
        <v>59</v>
      </c>
      <c r="H11" s="16">
        <v>69</v>
      </c>
      <c r="I11" s="16"/>
      <c r="J11" s="9"/>
      <c r="K11" s="17">
        <f>SUM(E11:J11)</f>
        <v>318</v>
      </c>
      <c r="L11" s="12"/>
      <c r="M11" s="13"/>
      <c r="N11" s="13"/>
      <c r="O11" s="13"/>
      <c r="P11" s="13"/>
      <c r="Q11" s="13"/>
    </row>
    <row r="12" spans="1:17" ht="18" customHeight="1" x14ac:dyDescent="0.25">
      <c r="A12" s="32"/>
      <c r="B12" s="33"/>
      <c r="C12" s="9">
        <v>436</v>
      </c>
      <c r="D12" s="9" t="s">
        <v>14</v>
      </c>
      <c r="E12" s="16">
        <v>183</v>
      </c>
      <c r="F12" s="16">
        <v>193</v>
      </c>
      <c r="G12" s="16">
        <v>153</v>
      </c>
      <c r="H12" s="16">
        <v>224</v>
      </c>
      <c r="I12" s="17"/>
      <c r="J12" s="9"/>
      <c r="K12" s="17">
        <f>SUM(E12:J12)</f>
        <v>753</v>
      </c>
      <c r="L12" s="12"/>
      <c r="M12" s="13"/>
      <c r="N12" s="13"/>
      <c r="O12" s="13"/>
      <c r="P12" s="13"/>
      <c r="Q12" s="13"/>
    </row>
    <row r="13" spans="1:17" ht="18" customHeight="1" x14ac:dyDescent="0.25">
      <c r="A13" s="32"/>
      <c r="B13" s="33"/>
      <c r="C13" s="9">
        <v>430</v>
      </c>
      <c r="D13" s="9" t="s">
        <v>15</v>
      </c>
      <c r="E13" s="16">
        <v>80</v>
      </c>
      <c r="F13" s="16">
        <v>68</v>
      </c>
      <c r="G13" s="16">
        <v>42</v>
      </c>
      <c r="H13" s="16">
        <v>55</v>
      </c>
      <c r="I13" s="17"/>
      <c r="J13" s="9"/>
      <c r="K13" s="17">
        <f>SUM(E13:J13)</f>
        <v>245</v>
      </c>
      <c r="L13" s="12"/>
      <c r="M13" s="13"/>
      <c r="N13" s="13"/>
      <c r="O13" s="13"/>
      <c r="P13" s="13"/>
      <c r="Q13" s="13"/>
    </row>
    <row r="14" spans="1:17" ht="18" customHeight="1" x14ac:dyDescent="0.25">
      <c r="A14" s="32"/>
      <c r="B14" s="33"/>
      <c r="C14" s="9">
        <v>664</v>
      </c>
      <c r="D14" s="9" t="s">
        <v>16</v>
      </c>
      <c r="E14" s="38">
        <v>124</v>
      </c>
      <c r="F14" s="16">
        <v>82</v>
      </c>
      <c r="G14" s="16">
        <v>49</v>
      </c>
      <c r="H14" s="16">
        <v>84</v>
      </c>
      <c r="I14" s="16"/>
      <c r="J14" s="9"/>
      <c r="K14" s="17">
        <f>SUM(E14:J14)</f>
        <v>339</v>
      </c>
      <c r="L14" s="12"/>
      <c r="M14" s="13"/>
      <c r="N14" s="13"/>
      <c r="O14" s="13"/>
      <c r="P14" s="13"/>
      <c r="Q14" s="13"/>
    </row>
    <row r="15" spans="1:17" ht="18" customHeight="1" x14ac:dyDescent="0.25">
      <c r="A15" s="32"/>
      <c r="B15" s="33"/>
      <c r="C15" s="9">
        <v>558</v>
      </c>
      <c r="D15" s="9" t="s">
        <v>17</v>
      </c>
      <c r="E15" s="16">
        <v>81</v>
      </c>
      <c r="F15" s="16">
        <v>85</v>
      </c>
      <c r="G15" s="16">
        <v>80</v>
      </c>
      <c r="H15" s="16">
        <v>114</v>
      </c>
      <c r="I15" s="16"/>
      <c r="J15" s="9"/>
      <c r="K15" s="17">
        <f>SUM(E15:J15)</f>
        <v>360</v>
      </c>
      <c r="L15" s="12"/>
      <c r="M15" s="13"/>
      <c r="N15" s="13"/>
      <c r="O15" s="13"/>
      <c r="P15" s="13"/>
      <c r="Q15" s="13"/>
    </row>
    <row r="16" spans="1:17" ht="18" customHeight="1" x14ac:dyDescent="0.25">
      <c r="A16" s="32"/>
      <c r="B16" s="33"/>
      <c r="C16" s="9">
        <v>439</v>
      </c>
      <c r="D16" s="9" t="s">
        <v>18</v>
      </c>
      <c r="E16" s="16">
        <v>195</v>
      </c>
      <c r="F16" s="16">
        <v>151</v>
      </c>
      <c r="G16" s="16">
        <v>116</v>
      </c>
      <c r="H16" s="16">
        <v>170</v>
      </c>
      <c r="I16" s="16"/>
      <c r="J16" s="9"/>
      <c r="K16" s="17">
        <f>SUM(E16:J16)</f>
        <v>632</v>
      </c>
      <c r="L16" s="12"/>
      <c r="M16" s="13"/>
      <c r="N16" s="13"/>
      <c r="O16" s="13"/>
      <c r="P16" s="13"/>
      <c r="Q16" s="13"/>
    </row>
    <row r="17" spans="1:21" ht="18" customHeight="1" x14ac:dyDescent="0.25">
      <c r="A17" s="32"/>
      <c r="B17" s="33"/>
      <c r="C17" s="9">
        <v>662</v>
      </c>
      <c r="D17" s="9" t="s">
        <v>19</v>
      </c>
      <c r="E17" s="38">
        <v>209</v>
      </c>
      <c r="F17" s="16">
        <v>226</v>
      </c>
      <c r="G17" s="16">
        <v>247</v>
      </c>
      <c r="H17" s="16">
        <v>188</v>
      </c>
      <c r="I17" s="16"/>
      <c r="J17" s="9"/>
      <c r="K17" s="17">
        <f>SUM(E17:J17)</f>
        <v>870</v>
      </c>
      <c r="L17" s="12"/>
      <c r="M17" s="13"/>
      <c r="N17" s="13"/>
      <c r="O17" s="13"/>
      <c r="P17" s="13"/>
      <c r="Q17" s="13"/>
    </row>
    <row r="18" spans="1:21" ht="18" customHeight="1" x14ac:dyDescent="0.25">
      <c r="A18" s="32"/>
      <c r="B18" s="33"/>
      <c r="C18" s="9">
        <v>663</v>
      </c>
      <c r="D18" s="9" t="s">
        <v>20</v>
      </c>
      <c r="E18" s="38">
        <v>81</v>
      </c>
      <c r="F18" s="16">
        <v>83</v>
      </c>
      <c r="G18" s="16">
        <v>70</v>
      </c>
      <c r="H18" s="16">
        <v>102</v>
      </c>
      <c r="I18" s="16"/>
      <c r="J18" s="9"/>
      <c r="K18" s="17">
        <f>SUM(E18:J18)</f>
        <v>336</v>
      </c>
      <c r="L18" s="12"/>
      <c r="M18" s="13"/>
      <c r="N18" s="13"/>
      <c r="O18" s="13"/>
      <c r="P18" s="13"/>
      <c r="Q18" s="13"/>
    </row>
    <row r="19" spans="1:21" ht="18" customHeight="1" x14ac:dyDescent="0.25">
      <c r="A19" s="32"/>
      <c r="B19" s="33"/>
      <c r="C19" s="9">
        <v>607</v>
      </c>
      <c r="D19" s="9" t="s">
        <v>21</v>
      </c>
      <c r="E19" s="16">
        <v>10</v>
      </c>
      <c r="F19" s="16">
        <v>9</v>
      </c>
      <c r="G19" s="16">
        <v>7</v>
      </c>
      <c r="H19" s="16">
        <v>8</v>
      </c>
      <c r="I19" s="16">
        <v>12</v>
      </c>
      <c r="J19" s="9"/>
      <c r="K19" s="17">
        <f>SUM(E19:J19)</f>
        <v>46</v>
      </c>
      <c r="L19" s="12"/>
      <c r="M19" s="13"/>
      <c r="N19" s="13"/>
      <c r="O19" s="13"/>
      <c r="P19" s="13"/>
      <c r="Q19" s="13"/>
    </row>
    <row r="20" spans="1:21" ht="18" customHeight="1" x14ac:dyDescent="0.25">
      <c r="A20" s="32"/>
      <c r="B20" s="33"/>
      <c r="C20" s="9">
        <v>107</v>
      </c>
      <c r="D20" s="9" t="s">
        <v>22</v>
      </c>
      <c r="E20" s="17"/>
      <c r="F20" s="17"/>
      <c r="G20" s="17"/>
      <c r="H20" s="17"/>
      <c r="I20" s="17"/>
      <c r="J20" s="9"/>
      <c r="K20" s="17">
        <v>64</v>
      </c>
      <c r="L20" s="12"/>
      <c r="M20" s="13"/>
      <c r="N20" s="13"/>
      <c r="O20" s="13"/>
      <c r="P20" s="13"/>
      <c r="Q20" s="13"/>
    </row>
    <row r="21" spans="1:21" ht="18" customHeight="1" x14ac:dyDescent="0.25">
      <c r="A21" s="32"/>
      <c r="B21" s="33"/>
      <c r="C21" s="31" t="s">
        <v>23</v>
      </c>
      <c r="D21" s="31"/>
      <c r="E21" s="3">
        <f t="shared" ref="E21:J21" si="0">SUM(E9:E20)</f>
        <v>1193</v>
      </c>
      <c r="F21" s="3">
        <f t="shared" si="0"/>
        <v>1125</v>
      </c>
      <c r="G21" s="3">
        <f t="shared" si="0"/>
        <v>906</v>
      </c>
      <c r="H21" s="3">
        <f t="shared" si="0"/>
        <v>1074</v>
      </c>
      <c r="I21" s="3">
        <f t="shared" si="0"/>
        <v>122</v>
      </c>
      <c r="J21" s="3">
        <f t="shared" si="0"/>
        <v>0</v>
      </c>
      <c r="K21" s="3">
        <f>SUM(K9:K20)</f>
        <v>4484</v>
      </c>
      <c r="L21" s="12"/>
      <c r="M21" s="13"/>
      <c r="N21" s="13"/>
      <c r="O21" s="13"/>
      <c r="P21" s="13"/>
      <c r="Q21" s="13"/>
    </row>
    <row r="22" spans="1:21" ht="18" customHeight="1" x14ac:dyDescent="0.25">
      <c r="A22" s="32"/>
      <c r="B22" s="30" t="s">
        <v>24</v>
      </c>
      <c r="C22" s="9">
        <v>446</v>
      </c>
      <c r="D22" s="9" t="s">
        <v>25</v>
      </c>
      <c r="E22" s="16">
        <v>67</v>
      </c>
      <c r="F22" s="16">
        <v>59</v>
      </c>
      <c r="G22" s="16">
        <v>64</v>
      </c>
      <c r="H22" s="16">
        <v>102</v>
      </c>
      <c r="I22" s="16"/>
      <c r="J22" s="17"/>
      <c r="K22" s="17">
        <f>SUM(E22:J22)</f>
        <v>292</v>
      </c>
      <c r="L22" s="20"/>
      <c r="M22" s="21"/>
      <c r="N22" s="21"/>
      <c r="O22" s="21"/>
      <c r="P22" s="21"/>
      <c r="Q22" s="21"/>
      <c r="R22" s="21"/>
      <c r="S22" s="21"/>
      <c r="T22" s="21"/>
      <c r="U22" s="21"/>
    </row>
    <row r="23" spans="1:21" ht="18" customHeight="1" x14ac:dyDescent="0.25">
      <c r="A23" s="32"/>
      <c r="B23" s="30"/>
      <c r="C23" s="9">
        <v>447</v>
      </c>
      <c r="D23" s="9" t="s">
        <v>26</v>
      </c>
      <c r="E23" s="16">
        <v>90</v>
      </c>
      <c r="F23" s="16">
        <v>101</v>
      </c>
      <c r="G23" s="16">
        <v>76</v>
      </c>
      <c r="H23" s="16">
        <v>105</v>
      </c>
      <c r="I23" s="16"/>
      <c r="J23" s="17"/>
      <c r="K23" s="17">
        <f t="shared" ref="K23:K29" si="1">SUM(E23:J23)</f>
        <v>372</v>
      </c>
      <c r="L23" s="7"/>
      <c r="M23" s="8"/>
      <c r="N23" s="8"/>
      <c r="O23" s="8"/>
      <c r="P23" s="8"/>
      <c r="Q23" s="8"/>
      <c r="R23" s="8"/>
      <c r="S23" s="8"/>
      <c r="T23" s="8"/>
      <c r="U23" s="8"/>
    </row>
    <row r="24" spans="1:21" ht="18" customHeight="1" x14ac:dyDescent="0.25">
      <c r="A24" s="32"/>
      <c r="B24" s="30"/>
      <c r="C24" s="9">
        <v>588</v>
      </c>
      <c r="D24" s="9" t="s">
        <v>27</v>
      </c>
      <c r="E24" s="16">
        <v>29</v>
      </c>
      <c r="F24" s="16">
        <v>37</v>
      </c>
      <c r="G24" s="16">
        <v>24</v>
      </c>
      <c r="H24" s="16">
        <v>26</v>
      </c>
      <c r="I24" s="16"/>
      <c r="J24" s="17"/>
      <c r="K24" s="17">
        <f t="shared" si="1"/>
        <v>116</v>
      </c>
      <c r="L24" s="7"/>
      <c r="M24" s="8"/>
      <c r="N24" s="8"/>
      <c r="O24" s="8"/>
      <c r="P24" s="8"/>
      <c r="Q24" s="8"/>
      <c r="R24" s="8"/>
      <c r="S24" s="8"/>
      <c r="T24" s="8"/>
      <c r="U24" s="8"/>
    </row>
    <row r="25" spans="1:21" ht="18" customHeight="1" x14ac:dyDescent="0.25">
      <c r="A25" s="32"/>
      <c r="B25" s="30"/>
      <c r="C25" s="9">
        <v>647</v>
      </c>
      <c r="D25" s="9" t="s">
        <v>28</v>
      </c>
      <c r="E25" s="16">
        <v>110</v>
      </c>
      <c r="F25" s="16">
        <v>96</v>
      </c>
      <c r="G25" s="16">
        <v>85</v>
      </c>
      <c r="H25" s="16">
        <v>102</v>
      </c>
      <c r="I25" s="16"/>
      <c r="J25" s="17"/>
      <c r="K25" s="17">
        <f t="shared" si="1"/>
        <v>393</v>
      </c>
      <c r="L25" s="7"/>
      <c r="M25" s="8"/>
      <c r="N25" s="8"/>
      <c r="O25" s="8"/>
      <c r="P25" s="8"/>
      <c r="Q25" s="8"/>
      <c r="R25" s="8"/>
      <c r="S25" s="8"/>
      <c r="T25" s="8"/>
      <c r="U25" s="8"/>
    </row>
    <row r="26" spans="1:21" ht="18" customHeight="1" x14ac:dyDescent="0.25">
      <c r="A26" s="32"/>
      <c r="B26" s="30"/>
      <c r="C26" s="9">
        <v>297</v>
      </c>
      <c r="D26" s="9" t="s">
        <v>29</v>
      </c>
      <c r="E26" s="16"/>
      <c r="F26" s="16">
        <v>41</v>
      </c>
      <c r="G26" s="16">
        <v>36</v>
      </c>
      <c r="H26" s="16">
        <v>55</v>
      </c>
      <c r="I26" s="17"/>
      <c r="J26" s="17"/>
      <c r="K26" s="17">
        <f t="shared" si="1"/>
        <v>132</v>
      </c>
      <c r="L26" s="7"/>
      <c r="M26" s="8"/>
      <c r="N26" s="8"/>
      <c r="O26" s="8"/>
      <c r="P26" s="8"/>
      <c r="Q26" s="8"/>
      <c r="R26" s="8"/>
      <c r="S26" s="8"/>
      <c r="T26" s="8"/>
      <c r="U26" s="8"/>
    </row>
    <row r="27" spans="1:21" ht="18" customHeight="1" x14ac:dyDescent="0.25">
      <c r="A27" s="32"/>
      <c r="B27" s="30"/>
      <c r="C27" s="9">
        <v>661</v>
      </c>
      <c r="D27" s="9" t="s">
        <v>29</v>
      </c>
      <c r="E27" s="16">
        <v>65</v>
      </c>
      <c r="F27" s="16"/>
      <c r="G27" s="16"/>
      <c r="H27" s="16"/>
      <c r="I27" s="16"/>
      <c r="J27" s="17"/>
      <c r="K27" s="17">
        <f t="shared" si="1"/>
        <v>65</v>
      </c>
      <c r="L27" s="7"/>
      <c r="M27" s="8"/>
      <c r="N27" s="8"/>
      <c r="O27" s="8"/>
      <c r="P27" s="8"/>
      <c r="Q27" s="8"/>
      <c r="R27" s="8"/>
      <c r="S27" s="8"/>
      <c r="T27" s="8"/>
      <c r="U27" s="8"/>
    </row>
    <row r="28" spans="1:21" ht="18" customHeight="1" x14ac:dyDescent="0.25">
      <c r="A28" s="32"/>
      <c r="B28" s="30"/>
      <c r="C28" s="9">
        <v>452</v>
      </c>
      <c r="D28" s="9" t="s">
        <v>30</v>
      </c>
      <c r="E28" s="16">
        <v>150</v>
      </c>
      <c r="F28" s="16">
        <v>162</v>
      </c>
      <c r="G28" s="16">
        <v>158</v>
      </c>
      <c r="H28" s="16">
        <v>174</v>
      </c>
      <c r="I28" s="16"/>
      <c r="J28" s="17"/>
      <c r="K28" s="17">
        <f t="shared" si="1"/>
        <v>644</v>
      </c>
      <c r="L28" s="7"/>
      <c r="M28" s="8"/>
      <c r="N28" s="8"/>
      <c r="O28" s="8"/>
      <c r="P28" s="8"/>
      <c r="Q28" s="8"/>
      <c r="R28" s="8"/>
      <c r="S28" s="8"/>
      <c r="T28" s="8"/>
      <c r="U28" s="8"/>
    </row>
    <row r="29" spans="1:21" ht="18" customHeight="1" x14ac:dyDescent="0.25">
      <c r="A29" s="32"/>
      <c r="B29" s="30"/>
      <c r="C29" s="9">
        <v>577</v>
      </c>
      <c r="D29" s="9" t="s">
        <v>31</v>
      </c>
      <c r="E29" s="16">
        <v>10</v>
      </c>
      <c r="F29" s="16">
        <v>16</v>
      </c>
      <c r="G29" s="16">
        <v>3</v>
      </c>
      <c r="H29" s="16">
        <v>6</v>
      </c>
      <c r="I29" s="16">
        <v>30</v>
      </c>
      <c r="J29" s="17"/>
      <c r="K29" s="17">
        <f t="shared" si="1"/>
        <v>65</v>
      </c>
      <c r="L29" s="7"/>
      <c r="M29" s="8"/>
      <c r="N29" s="8"/>
      <c r="O29" s="8"/>
      <c r="P29" s="8"/>
      <c r="Q29" s="8"/>
      <c r="R29" s="8"/>
      <c r="S29" s="8"/>
      <c r="T29" s="8"/>
      <c r="U29" s="8"/>
    </row>
    <row r="30" spans="1:21" ht="18" customHeight="1" x14ac:dyDescent="0.25">
      <c r="A30" s="32"/>
      <c r="B30" s="30"/>
      <c r="C30" s="9">
        <v>107</v>
      </c>
      <c r="D30" s="9" t="s">
        <v>22</v>
      </c>
      <c r="E30" s="17"/>
      <c r="F30" s="17"/>
      <c r="G30" s="17"/>
      <c r="H30" s="17"/>
      <c r="I30" s="17"/>
      <c r="J30" s="17"/>
      <c r="K30" s="17">
        <v>34</v>
      </c>
      <c r="L30" s="7"/>
      <c r="M30" s="8"/>
      <c r="N30" s="8"/>
      <c r="O30" s="8"/>
      <c r="P30" s="8"/>
      <c r="Q30" s="8"/>
      <c r="R30" s="8"/>
      <c r="S30" s="8"/>
      <c r="T30" s="8"/>
      <c r="U30" s="8"/>
    </row>
    <row r="31" spans="1:21" ht="18" customHeight="1" x14ac:dyDescent="0.25">
      <c r="A31" s="32"/>
      <c r="B31" s="30"/>
      <c r="C31" s="31" t="s">
        <v>32</v>
      </c>
      <c r="D31" s="31"/>
      <c r="E31" s="3">
        <f>SUM(E22:E30)</f>
        <v>521</v>
      </c>
      <c r="F31" s="3">
        <f t="shared" ref="F31:I31" si="2">SUM(F22:F30)</f>
        <v>512</v>
      </c>
      <c r="G31" s="3">
        <f t="shared" si="2"/>
        <v>446</v>
      </c>
      <c r="H31" s="3">
        <f t="shared" si="2"/>
        <v>570</v>
      </c>
      <c r="I31" s="3">
        <f t="shared" si="2"/>
        <v>30</v>
      </c>
      <c r="J31" s="3">
        <f>SUM(J22:J30)</f>
        <v>0</v>
      </c>
      <c r="K31" s="3">
        <f>SUM(K22:K30)</f>
        <v>2113</v>
      </c>
      <c r="L31" s="7"/>
      <c r="M31" s="8"/>
      <c r="N31" s="8"/>
      <c r="O31" s="8"/>
      <c r="P31" s="8"/>
      <c r="Q31" s="8"/>
      <c r="R31" s="8"/>
      <c r="S31" s="8"/>
      <c r="T31" s="8"/>
      <c r="U31" s="8"/>
    </row>
    <row r="32" spans="1:21" ht="18" customHeight="1" x14ac:dyDescent="0.25">
      <c r="A32" s="32"/>
      <c r="B32" s="30" t="s">
        <v>33</v>
      </c>
      <c r="C32" s="9">
        <v>559</v>
      </c>
      <c r="D32" s="9" t="s">
        <v>34</v>
      </c>
      <c r="E32" s="16">
        <v>167</v>
      </c>
      <c r="F32" s="16">
        <v>152</v>
      </c>
      <c r="G32" s="16">
        <v>144</v>
      </c>
      <c r="H32" s="16">
        <v>186</v>
      </c>
      <c r="I32" s="17"/>
      <c r="J32" s="17"/>
      <c r="K32" s="17">
        <f>SUM(E32:J32)</f>
        <v>649</v>
      </c>
    </row>
    <row r="33" spans="1:21" ht="18" customHeight="1" x14ac:dyDescent="0.25">
      <c r="A33" s="32"/>
      <c r="B33" s="30"/>
      <c r="C33" s="9">
        <v>605</v>
      </c>
      <c r="D33" s="9" t="s">
        <v>35</v>
      </c>
      <c r="E33" s="16">
        <v>59</v>
      </c>
      <c r="F33" s="16">
        <v>62</v>
      </c>
      <c r="G33" s="16">
        <v>54</v>
      </c>
      <c r="H33" s="16">
        <v>70</v>
      </c>
      <c r="I33" s="17"/>
      <c r="J33" s="17"/>
      <c r="K33" s="17">
        <f>SUM(E33:J33)</f>
        <v>245</v>
      </c>
    </row>
    <row r="34" spans="1:21" ht="18" customHeight="1" x14ac:dyDescent="0.25">
      <c r="A34" s="32"/>
      <c r="B34" s="30"/>
      <c r="C34" s="9">
        <v>276</v>
      </c>
      <c r="D34" s="9" t="s">
        <v>36</v>
      </c>
      <c r="E34" s="16"/>
      <c r="F34" s="16"/>
      <c r="G34" s="16">
        <v>46</v>
      </c>
      <c r="H34" s="16">
        <v>66</v>
      </c>
      <c r="I34" s="17"/>
      <c r="J34" s="17"/>
      <c r="K34" s="17">
        <f>SUM(E34:J34)</f>
        <v>112</v>
      </c>
    </row>
    <row r="35" spans="1:21" ht="18" customHeight="1" x14ac:dyDescent="0.25">
      <c r="A35" s="32"/>
      <c r="B35" s="30"/>
      <c r="C35" s="9">
        <v>645</v>
      </c>
      <c r="D35" s="9" t="s">
        <v>36</v>
      </c>
      <c r="E35" s="16">
        <v>79</v>
      </c>
      <c r="F35" s="16">
        <v>63</v>
      </c>
      <c r="G35" s="16"/>
      <c r="H35" s="16"/>
      <c r="I35" s="17"/>
      <c r="J35" s="17"/>
      <c r="K35" s="17">
        <f>SUM(E35:J35)</f>
        <v>142</v>
      </c>
    </row>
    <row r="36" spans="1:21" ht="18" customHeight="1" x14ac:dyDescent="0.25">
      <c r="A36" s="32"/>
      <c r="B36" s="30"/>
      <c r="C36" s="9">
        <v>107</v>
      </c>
      <c r="D36" s="9" t="s">
        <v>22</v>
      </c>
      <c r="E36" s="16"/>
      <c r="F36" s="16"/>
      <c r="G36" s="16"/>
      <c r="H36" s="16"/>
      <c r="I36" s="17"/>
      <c r="J36" s="17"/>
      <c r="K36" s="17">
        <v>25</v>
      </c>
    </row>
    <row r="37" spans="1:21" ht="18" customHeight="1" x14ac:dyDescent="0.25">
      <c r="A37" s="32"/>
      <c r="B37" s="30"/>
      <c r="C37" s="31" t="s">
        <v>37</v>
      </c>
      <c r="D37" s="31"/>
      <c r="E37" s="3">
        <f t="shared" ref="E37:J37" si="3">SUM(E32:E36)</f>
        <v>305</v>
      </c>
      <c r="F37" s="3">
        <f t="shared" si="3"/>
        <v>277</v>
      </c>
      <c r="G37" s="3">
        <f t="shared" si="3"/>
        <v>244</v>
      </c>
      <c r="H37" s="3">
        <f t="shared" si="3"/>
        <v>322</v>
      </c>
      <c r="I37" s="3">
        <f t="shared" si="3"/>
        <v>0</v>
      </c>
      <c r="J37" s="3">
        <f t="shared" si="3"/>
        <v>0</v>
      </c>
      <c r="K37" s="3">
        <f>SUM(K32:K36)</f>
        <v>1173</v>
      </c>
    </row>
    <row r="38" spans="1:21" ht="18" customHeight="1" x14ac:dyDescent="0.25">
      <c r="A38" s="32"/>
      <c r="B38" s="30" t="s">
        <v>38</v>
      </c>
      <c r="C38" s="9">
        <v>428</v>
      </c>
      <c r="D38" s="9" t="s">
        <v>39</v>
      </c>
      <c r="E38" s="16">
        <v>176</v>
      </c>
      <c r="F38" s="16">
        <v>155</v>
      </c>
      <c r="G38" s="16">
        <v>134</v>
      </c>
      <c r="H38" s="16">
        <v>239</v>
      </c>
      <c r="I38" s="17"/>
      <c r="J38" s="17"/>
      <c r="K38" s="17">
        <f>SUM(E38:J38)</f>
        <v>704</v>
      </c>
      <c r="L38" s="20"/>
      <c r="M38" s="21"/>
      <c r="N38" s="21"/>
      <c r="O38" s="21"/>
      <c r="P38" s="21"/>
      <c r="Q38" s="21"/>
      <c r="R38" s="21"/>
      <c r="S38" s="21"/>
      <c r="T38" s="21"/>
      <c r="U38" s="21"/>
    </row>
    <row r="39" spans="1:21" ht="18" customHeight="1" x14ac:dyDescent="0.25">
      <c r="A39" s="32"/>
      <c r="B39" s="30"/>
      <c r="C39" s="9">
        <v>274</v>
      </c>
      <c r="D39" s="9" t="s">
        <v>40</v>
      </c>
      <c r="E39" s="16">
        <v>146</v>
      </c>
      <c r="F39" s="16">
        <v>143</v>
      </c>
      <c r="G39" s="16">
        <v>70</v>
      </c>
      <c r="H39" s="16">
        <v>230</v>
      </c>
      <c r="I39" s="17"/>
      <c r="J39" s="17"/>
      <c r="K39" s="17">
        <f>SUM(E39:J39)</f>
        <v>589</v>
      </c>
      <c r="L39" s="7"/>
      <c r="M39" s="8"/>
      <c r="N39" s="8"/>
      <c r="O39" s="8"/>
      <c r="P39" s="8"/>
      <c r="Q39" s="8"/>
      <c r="R39" s="8"/>
      <c r="S39" s="8"/>
      <c r="T39" s="8"/>
      <c r="U39" s="8"/>
    </row>
    <row r="40" spans="1:21" ht="18" customHeight="1" x14ac:dyDescent="0.25">
      <c r="A40" s="32"/>
      <c r="B40" s="30"/>
      <c r="C40" s="9">
        <v>107</v>
      </c>
      <c r="D40" s="9" t="s">
        <v>22</v>
      </c>
      <c r="E40" s="17"/>
      <c r="F40" s="17"/>
      <c r="G40" s="17"/>
      <c r="H40" s="17"/>
      <c r="I40" s="17"/>
      <c r="J40" s="17"/>
      <c r="K40" s="17">
        <v>25</v>
      </c>
      <c r="L40" s="7"/>
      <c r="M40" s="8"/>
      <c r="N40" s="8"/>
      <c r="O40" s="8"/>
      <c r="P40" s="8"/>
      <c r="Q40" s="8"/>
      <c r="R40" s="8"/>
      <c r="S40" s="8"/>
      <c r="T40" s="8"/>
      <c r="U40" s="8"/>
    </row>
    <row r="41" spans="1:21" ht="18" customHeight="1" x14ac:dyDescent="0.25">
      <c r="A41" s="32"/>
      <c r="B41" s="30"/>
      <c r="C41" s="31" t="s">
        <v>41</v>
      </c>
      <c r="D41" s="31"/>
      <c r="E41" s="3">
        <f t="shared" ref="E41:J41" si="4">SUM(E38:E40)</f>
        <v>322</v>
      </c>
      <c r="F41" s="3">
        <f t="shared" si="4"/>
        <v>298</v>
      </c>
      <c r="G41" s="3">
        <f t="shared" si="4"/>
        <v>204</v>
      </c>
      <c r="H41" s="3">
        <f t="shared" si="4"/>
        <v>469</v>
      </c>
      <c r="I41" s="3">
        <f t="shared" si="4"/>
        <v>0</v>
      </c>
      <c r="J41" s="3">
        <f t="shared" si="4"/>
        <v>0</v>
      </c>
      <c r="K41" s="3">
        <f>SUM(K38:K40)</f>
        <v>1318</v>
      </c>
      <c r="L41" s="7"/>
      <c r="M41" s="8"/>
      <c r="N41" s="8"/>
      <c r="O41" s="8"/>
      <c r="P41" s="8"/>
      <c r="Q41" s="8"/>
      <c r="R41" s="8"/>
      <c r="S41" s="8"/>
      <c r="T41" s="8"/>
      <c r="U41" s="8"/>
    </row>
    <row r="42" spans="1:21" ht="18" customHeight="1" x14ac:dyDescent="0.25">
      <c r="A42" s="32"/>
      <c r="B42" s="30" t="s">
        <v>42</v>
      </c>
      <c r="C42" s="9">
        <v>421</v>
      </c>
      <c r="D42" s="9" t="s">
        <v>43</v>
      </c>
      <c r="E42" s="16">
        <v>305</v>
      </c>
      <c r="F42" s="16">
        <v>312</v>
      </c>
      <c r="G42" s="16">
        <v>331</v>
      </c>
      <c r="H42" s="16">
        <v>449</v>
      </c>
      <c r="I42" s="16"/>
      <c r="J42" s="16"/>
      <c r="K42" s="17">
        <f>SUM(E42:J42)</f>
        <v>1397</v>
      </c>
      <c r="L42" s="20"/>
      <c r="M42" s="21"/>
      <c r="N42" s="21"/>
      <c r="O42" s="21"/>
      <c r="P42" s="21"/>
      <c r="Q42" s="21"/>
      <c r="R42" s="21"/>
      <c r="S42" s="21"/>
      <c r="T42" s="21"/>
      <c r="U42" s="21"/>
    </row>
    <row r="43" spans="1:21" ht="18" customHeight="1" x14ac:dyDescent="0.25">
      <c r="A43" s="32"/>
      <c r="B43" s="30"/>
      <c r="C43" s="9">
        <v>432</v>
      </c>
      <c r="D43" s="9" t="s">
        <v>44</v>
      </c>
      <c r="E43" s="16">
        <v>75</v>
      </c>
      <c r="F43" s="16">
        <v>77</v>
      </c>
      <c r="G43" s="16">
        <v>68</v>
      </c>
      <c r="H43" s="16">
        <v>50</v>
      </c>
      <c r="I43" s="16">
        <v>30</v>
      </c>
      <c r="J43" s="16">
        <v>138</v>
      </c>
      <c r="K43" s="17">
        <f>SUM(E43:J43)</f>
        <v>438</v>
      </c>
      <c r="L43" s="7"/>
      <c r="M43" s="8"/>
      <c r="N43" s="8"/>
      <c r="O43" s="8"/>
      <c r="P43" s="8"/>
      <c r="Q43" s="8"/>
      <c r="R43" s="8"/>
      <c r="S43" s="8"/>
      <c r="T43" s="8"/>
      <c r="U43" s="8"/>
    </row>
    <row r="44" spans="1:21" ht="18" customHeight="1" x14ac:dyDescent="0.25">
      <c r="A44" s="32"/>
      <c r="B44" s="30"/>
      <c r="C44" s="9">
        <v>107</v>
      </c>
      <c r="D44" s="9" t="s">
        <v>22</v>
      </c>
      <c r="E44" s="17"/>
      <c r="F44" s="17"/>
      <c r="G44" s="17"/>
      <c r="H44" s="17"/>
      <c r="I44" s="17"/>
      <c r="J44" s="17"/>
      <c r="K44" s="17">
        <v>31</v>
      </c>
      <c r="L44" s="7"/>
      <c r="M44" s="8"/>
      <c r="N44" s="8"/>
      <c r="O44" s="8"/>
      <c r="P44" s="8"/>
      <c r="Q44" s="8"/>
      <c r="R44" s="8"/>
      <c r="S44" s="8"/>
      <c r="T44" s="8"/>
      <c r="U44" s="8"/>
    </row>
    <row r="45" spans="1:21" ht="18" customHeight="1" x14ac:dyDescent="0.25">
      <c r="A45" s="32"/>
      <c r="B45" s="30"/>
      <c r="C45" s="31" t="s">
        <v>45</v>
      </c>
      <c r="D45" s="31"/>
      <c r="E45" s="3">
        <f t="shared" ref="E45:J45" si="5">SUM(E42:E44)</f>
        <v>380</v>
      </c>
      <c r="F45" s="3">
        <f t="shared" si="5"/>
        <v>389</v>
      </c>
      <c r="G45" s="3">
        <f t="shared" si="5"/>
        <v>399</v>
      </c>
      <c r="H45" s="3">
        <f t="shared" si="5"/>
        <v>499</v>
      </c>
      <c r="I45" s="3">
        <f t="shared" si="5"/>
        <v>30</v>
      </c>
      <c r="J45" s="3">
        <f t="shared" si="5"/>
        <v>138</v>
      </c>
      <c r="K45" s="3">
        <f>SUM(K42:K44)</f>
        <v>1866</v>
      </c>
      <c r="L45" s="7"/>
      <c r="M45" s="8"/>
      <c r="N45" s="8"/>
      <c r="O45" s="8"/>
      <c r="P45" s="8"/>
      <c r="Q45" s="8"/>
      <c r="R45" s="8"/>
      <c r="S45" s="8"/>
      <c r="T45" s="8"/>
      <c r="U45" s="8"/>
    </row>
    <row r="46" spans="1:21" ht="18" customHeight="1" x14ac:dyDescent="0.25">
      <c r="A46" s="32"/>
      <c r="B46" s="30" t="s">
        <v>46</v>
      </c>
      <c r="C46" s="9">
        <v>448</v>
      </c>
      <c r="D46" s="9" t="s">
        <v>47</v>
      </c>
      <c r="E46" s="16">
        <v>391</v>
      </c>
      <c r="F46" s="16">
        <v>400</v>
      </c>
      <c r="G46" s="16">
        <v>303</v>
      </c>
      <c r="H46" s="16">
        <v>543</v>
      </c>
      <c r="I46" s="17"/>
      <c r="J46" s="17"/>
      <c r="K46" s="17">
        <f>SUM(E46:J46)</f>
        <v>1637</v>
      </c>
      <c r="L46" s="7"/>
      <c r="M46" s="8"/>
      <c r="N46" s="8"/>
      <c r="O46" s="8"/>
      <c r="P46" s="8"/>
      <c r="Q46" s="8"/>
      <c r="R46" s="8"/>
      <c r="S46" s="8"/>
      <c r="T46" s="8"/>
      <c r="U46" s="8"/>
    </row>
    <row r="47" spans="1:21" ht="18" customHeight="1" x14ac:dyDescent="0.25">
      <c r="A47" s="32"/>
      <c r="B47" s="30"/>
      <c r="C47" s="9">
        <v>417</v>
      </c>
      <c r="D47" s="9" t="s">
        <v>48</v>
      </c>
      <c r="E47" s="16">
        <v>197</v>
      </c>
      <c r="F47" s="16">
        <v>152</v>
      </c>
      <c r="G47" s="16">
        <v>101</v>
      </c>
      <c r="H47" s="16">
        <v>171</v>
      </c>
      <c r="I47" s="17"/>
      <c r="J47" s="17"/>
      <c r="K47" s="17">
        <f>SUM(E47:J47)</f>
        <v>621</v>
      </c>
      <c r="L47" s="7"/>
      <c r="M47" s="8"/>
      <c r="N47" s="8"/>
      <c r="O47" s="8"/>
      <c r="P47" s="8"/>
      <c r="Q47" s="8"/>
      <c r="R47" s="8"/>
      <c r="S47" s="8"/>
      <c r="T47" s="8"/>
      <c r="U47" s="8"/>
    </row>
    <row r="48" spans="1:21" ht="18" customHeight="1" x14ac:dyDescent="0.25">
      <c r="A48" s="32"/>
      <c r="B48" s="30"/>
      <c r="C48" s="9">
        <v>449</v>
      </c>
      <c r="D48" s="9" t="s">
        <v>49</v>
      </c>
      <c r="E48" s="16">
        <v>4</v>
      </c>
      <c r="F48" s="16">
        <v>109</v>
      </c>
      <c r="G48" s="16">
        <v>71</v>
      </c>
      <c r="H48" s="16">
        <v>151</v>
      </c>
      <c r="I48" s="17"/>
      <c r="J48" s="17"/>
      <c r="K48" s="17">
        <f>SUM(E48:J48)</f>
        <v>335</v>
      </c>
      <c r="L48" s="7"/>
      <c r="M48" s="8"/>
      <c r="N48" s="8"/>
      <c r="O48" s="8"/>
      <c r="P48" s="8"/>
      <c r="Q48" s="8"/>
      <c r="R48" s="8"/>
      <c r="S48" s="8"/>
      <c r="T48" s="8"/>
      <c r="U48" s="8"/>
    </row>
    <row r="49" spans="1:21" ht="18" customHeight="1" x14ac:dyDescent="0.25">
      <c r="A49" s="32"/>
      <c r="B49" s="30"/>
      <c r="C49" s="9">
        <v>678</v>
      </c>
      <c r="D49" s="9" t="s">
        <v>49</v>
      </c>
      <c r="E49" s="16">
        <v>176</v>
      </c>
      <c r="F49" s="16"/>
      <c r="G49" s="16"/>
      <c r="H49" s="16"/>
      <c r="I49" s="17"/>
      <c r="J49" s="17"/>
      <c r="K49" s="17">
        <f>SUM(E49:J49)</f>
        <v>176</v>
      </c>
      <c r="L49" s="7"/>
      <c r="M49" s="8"/>
      <c r="N49" s="8"/>
      <c r="O49" s="8"/>
      <c r="P49" s="8"/>
      <c r="Q49" s="8"/>
      <c r="R49" s="8"/>
      <c r="S49" s="8"/>
      <c r="T49" s="8"/>
      <c r="U49" s="8"/>
    </row>
    <row r="50" spans="1:21" ht="18" customHeight="1" x14ac:dyDescent="0.25">
      <c r="A50" s="32"/>
      <c r="B50" s="30"/>
      <c r="C50" s="9">
        <v>450</v>
      </c>
      <c r="D50" s="9" t="s">
        <v>50</v>
      </c>
      <c r="E50" s="16">
        <v>1</v>
      </c>
      <c r="F50" s="16">
        <v>112</v>
      </c>
      <c r="G50" s="16">
        <v>102</v>
      </c>
      <c r="H50" s="16">
        <v>165</v>
      </c>
      <c r="I50" s="17"/>
      <c r="J50" s="17"/>
      <c r="K50" s="17">
        <f>SUM(E50:J50)</f>
        <v>380</v>
      </c>
      <c r="L50" s="7"/>
      <c r="M50" s="8"/>
      <c r="N50" s="8"/>
      <c r="O50" s="8"/>
      <c r="P50" s="8"/>
      <c r="Q50" s="8"/>
      <c r="R50" s="8"/>
      <c r="S50" s="8"/>
      <c r="T50" s="8"/>
      <c r="U50" s="8"/>
    </row>
    <row r="51" spans="1:21" ht="18" customHeight="1" x14ac:dyDescent="0.25">
      <c r="A51" s="32"/>
      <c r="B51" s="30"/>
      <c r="C51" s="9">
        <v>679</v>
      </c>
      <c r="D51" s="9" t="s">
        <v>50</v>
      </c>
      <c r="E51" s="16">
        <v>172</v>
      </c>
      <c r="F51" s="16"/>
      <c r="G51" s="16"/>
      <c r="H51" s="16"/>
      <c r="I51" s="17"/>
      <c r="J51" s="17"/>
      <c r="K51" s="17">
        <f>SUM(E51:J51)</f>
        <v>172</v>
      </c>
      <c r="L51" s="7"/>
      <c r="M51" s="8"/>
      <c r="N51" s="8"/>
      <c r="O51" s="8"/>
      <c r="P51" s="8"/>
      <c r="Q51" s="8"/>
      <c r="R51" s="8"/>
      <c r="S51" s="8"/>
      <c r="T51" s="8"/>
      <c r="U51" s="8"/>
    </row>
    <row r="52" spans="1:21" ht="18" customHeight="1" x14ac:dyDescent="0.25">
      <c r="A52" s="32"/>
      <c r="B52" s="30"/>
      <c r="C52" s="9">
        <v>107</v>
      </c>
      <c r="D52" s="9" t="s">
        <v>22</v>
      </c>
      <c r="E52" s="17"/>
      <c r="F52" s="17"/>
      <c r="G52" s="17"/>
      <c r="H52" s="17"/>
      <c r="I52" s="17"/>
      <c r="J52" s="17"/>
      <c r="K52" s="17">
        <v>140</v>
      </c>
      <c r="L52" s="7"/>
      <c r="M52" s="8"/>
      <c r="N52" s="8"/>
      <c r="O52" s="8"/>
      <c r="P52" s="8"/>
      <c r="Q52" s="8"/>
      <c r="R52" s="8"/>
      <c r="S52" s="8"/>
      <c r="T52" s="8"/>
      <c r="U52" s="8"/>
    </row>
    <row r="53" spans="1:21" ht="18" customHeight="1" x14ac:dyDescent="0.25">
      <c r="A53" s="32"/>
      <c r="B53" s="30"/>
      <c r="C53" s="31" t="s">
        <v>51</v>
      </c>
      <c r="D53" s="31"/>
      <c r="E53" s="3">
        <f t="shared" ref="E53:J53" si="6">SUM(E46:E52)</f>
        <v>941</v>
      </c>
      <c r="F53" s="3">
        <f t="shared" si="6"/>
        <v>773</v>
      </c>
      <c r="G53" s="3">
        <f t="shared" si="6"/>
        <v>577</v>
      </c>
      <c r="H53" s="3">
        <f t="shared" si="6"/>
        <v>1030</v>
      </c>
      <c r="I53" s="3">
        <f t="shared" si="6"/>
        <v>0</v>
      </c>
      <c r="J53" s="3">
        <f t="shared" si="6"/>
        <v>0</v>
      </c>
      <c r="K53" s="3">
        <f>SUM(K46:K52)</f>
        <v>3461</v>
      </c>
      <c r="L53" s="7"/>
      <c r="M53" s="8"/>
      <c r="N53" s="8"/>
      <c r="O53" s="8"/>
      <c r="P53" s="8"/>
      <c r="Q53" s="8"/>
      <c r="R53" s="8"/>
      <c r="S53" s="8"/>
      <c r="T53" s="8"/>
      <c r="U53" s="8"/>
    </row>
    <row r="54" spans="1:21" ht="18" customHeight="1" x14ac:dyDescent="0.25">
      <c r="A54" s="32"/>
      <c r="B54" s="30" t="s">
        <v>52</v>
      </c>
      <c r="C54" s="9">
        <v>301</v>
      </c>
      <c r="D54" s="9" t="s">
        <v>53</v>
      </c>
      <c r="E54" s="27">
        <v>106</v>
      </c>
      <c r="F54" s="27">
        <v>122</v>
      </c>
      <c r="G54" s="27">
        <v>115</v>
      </c>
      <c r="H54" s="27">
        <v>141</v>
      </c>
      <c r="I54" s="17"/>
      <c r="J54" s="17"/>
      <c r="K54" s="17">
        <f>SUM(E54:J54)</f>
        <v>484</v>
      </c>
      <c r="L54" s="7"/>
      <c r="M54" s="8"/>
      <c r="N54" s="8"/>
      <c r="O54" s="8"/>
      <c r="P54" s="8"/>
      <c r="Q54" s="8"/>
      <c r="R54" s="8"/>
      <c r="S54" s="8"/>
      <c r="T54" s="8"/>
      <c r="U54" s="8"/>
    </row>
    <row r="55" spans="1:21" ht="18" customHeight="1" x14ac:dyDescent="0.25">
      <c r="A55" s="32"/>
      <c r="B55" s="30"/>
      <c r="C55" s="9">
        <v>298</v>
      </c>
      <c r="D55" s="9" t="s">
        <v>54</v>
      </c>
      <c r="E55" s="27">
        <v>232</v>
      </c>
      <c r="F55" s="27">
        <v>228</v>
      </c>
      <c r="G55" s="27">
        <v>244</v>
      </c>
      <c r="H55" s="27">
        <v>323</v>
      </c>
      <c r="I55" s="17"/>
      <c r="J55" s="17"/>
      <c r="K55" s="17">
        <f>SUM(E55:J55)</f>
        <v>1027</v>
      </c>
      <c r="L55" s="7"/>
      <c r="M55" s="8"/>
      <c r="N55" s="8"/>
      <c r="O55" s="8"/>
      <c r="P55" s="8"/>
      <c r="Q55" s="8"/>
      <c r="R55" s="8"/>
      <c r="S55" s="8"/>
      <c r="T55" s="8"/>
      <c r="U55" s="8"/>
    </row>
    <row r="56" spans="1:21" ht="18" customHeight="1" x14ac:dyDescent="0.25">
      <c r="A56" s="32"/>
      <c r="B56" s="30"/>
      <c r="C56" s="9">
        <v>107</v>
      </c>
      <c r="D56" s="9" t="s">
        <v>22</v>
      </c>
      <c r="E56" s="17"/>
      <c r="F56" s="17"/>
      <c r="G56" s="17"/>
      <c r="H56" s="17"/>
      <c r="I56" s="17"/>
      <c r="J56" s="17"/>
      <c r="K56" s="17">
        <v>25</v>
      </c>
      <c r="L56" s="7"/>
      <c r="M56" s="8"/>
      <c r="N56" s="8"/>
      <c r="O56" s="8"/>
      <c r="P56" s="8"/>
      <c r="Q56" s="8"/>
      <c r="R56" s="8"/>
      <c r="S56" s="8"/>
      <c r="T56" s="8"/>
      <c r="U56" s="8"/>
    </row>
    <row r="57" spans="1:21" ht="18" customHeight="1" x14ac:dyDescent="0.25">
      <c r="A57" s="32"/>
      <c r="B57" s="30"/>
      <c r="C57" s="31" t="s">
        <v>55</v>
      </c>
      <c r="D57" s="31"/>
      <c r="E57" s="3">
        <f t="shared" ref="E57:J57" si="7">SUM(E54:E56)</f>
        <v>338</v>
      </c>
      <c r="F57" s="3">
        <f t="shared" si="7"/>
        <v>350</v>
      </c>
      <c r="G57" s="3">
        <f t="shared" si="7"/>
        <v>359</v>
      </c>
      <c r="H57" s="3">
        <f t="shared" si="7"/>
        <v>464</v>
      </c>
      <c r="I57" s="3">
        <f t="shared" si="7"/>
        <v>0</v>
      </c>
      <c r="J57" s="3">
        <f t="shared" si="7"/>
        <v>0</v>
      </c>
      <c r="K57" s="3">
        <f>SUM(K54:K56)</f>
        <v>1536</v>
      </c>
      <c r="L57" s="7"/>
      <c r="M57" s="8"/>
      <c r="N57" s="8"/>
      <c r="O57" s="8"/>
      <c r="P57" s="8"/>
      <c r="Q57" s="8"/>
      <c r="R57" s="8"/>
      <c r="S57" s="8"/>
      <c r="T57" s="8"/>
      <c r="U57" s="8"/>
    </row>
    <row r="58" spans="1:21" ht="18" customHeight="1" x14ac:dyDescent="0.25">
      <c r="A58" s="32"/>
      <c r="B58" s="30" t="s">
        <v>112</v>
      </c>
      <c r="C58" s="9">
        <v>579</v>
      </c>
      <c r="D58" s="9" t="s">
        <v>56</v>
      </c>
      <c r="E58" s="16">
        <v>28</v>
      </c>
      <c r="F58" s="16">
        <v>18</v>
      </c>
      <c r="G58" s="16">
        <v>10</v>
      </c>
      <c r="H58" s="16">
        <v>27</v>
      </c>
      <c r="I58" s="17"/>
      <c r="J58" s="17"/>
      <c r="K58" s="17">
        <f>SUM(E58:J58)</f>
        <v>83</v>
      </c>
      <c r="L58" s="7"/>
      <c r="M58" s="8"/>
      <c r="N58" s="8"/>
      <c r="O58" s="8"/>
      <c r="P58" s="8"/>
      <c r="Q58" s="8"/>
      <c r="R58" s="8"/>
      <c r="S58" s="8"/>
      <c r="T58" s="8"/>
      <c r="U58" s="8"/>
    </row>
    <row r="59" spans="1:21" ht="18" customHeight="1" x14ac:dyDescent="0.25">
      <c r="A59" s="32"/>
      <c r="B59" s="30"/>
      <c r="C59" s="9">
        <v>680</v>
      </c>
      <c r="D59" s="9" t="s">
        <v>57</v>
      </c>
      <c r="E59" s="16">
        <v>101</v>
      </c>
      <c r="F59" s="16">
        <v>106</v>
      </c>
      <c r="G59" s="16">
        <v>78</v>
      </c>
      <c r="H59" s="16">
        <v>109</v>
      </c>
      <c r="I59" s="17"/>
      <c r="J59" s="17"/>
      <c r="K59" s="17">
        <f t="shared" ref="K59:K70" si="8">SUM(E59:J59)</f>
        <v>394</v>
      </c>
      <c r="L59" s="7"/>
      <c r="M59" s="8"/>
      <c r="N59" s="8"/>
      <c r="O59" s="8"/>
      <c r="P59" s="8"/>
      <c r="Q59" s="8"/>
      <c r="R59" s="8"/>
      <c r="S59" s="8"/>
      <c r="T59" s="8"/>
      <c r="U59" s="8"/>
    </row>
    <row r="60" spans="1:21" ht="18" customHeight="1" x14ac:dyDescent="0.25">
      <c r="A60" s="32"/>
      <c r="B60" s="30"/>
      <c r="C60" s="9">
        <v>580</v>
      </c>
      <c r="D60" s="9" t="s">
        <v>58</v>
      </c>
      <c r="E60" s="16">
        <v>67</v>
      </c>
      <c r="F60" s="16">
        <v>57</v>
      </c>
      <c r="G60" s="16">
        <v>43</v>
      </c>
      <c r="H60" s="16">
        <v>107</v>
      </c>
      <c r="I60" s="17"/>
      <c r="J60" s="17"/>
      <c r="K60" s="17">
        <f t="shared" si="8"/>
        <v>274</v>
      </c>
      <c r="L60" s="12"/>
      <c r="M60" s="13"/>
      <c r="N60" s="13"/>
      <c r="O60" s="13"/>
      <c r="P60" s="13"/>
      <c r="Q60" s="13"/>
    </row>
    <row r="61" spans="1:21" ht="18" customHeight="1" x14ac:dyDescent="0.25">
      <c r="A61" s="32"/>
      <c r="B61" s="30"/>
      <c r="C61" s="9">
        <v>587</v>
      </c>
      <c r="D61" s="9" t="s">
        <v>59</v>
      </c>
      <c r="E61" s="16">
        <v>58</v>
      </c>
      <c r="F61" s="16">
        <v>36</v>
      </c>
      <c r="G61" s="16">
        <v>41</v>
      </c>
      <c r="H61" s="16">
        <v>84</v>
      </c>
      <c r="I61" s="17"/>
      <c r="J61" s="17"/>
      <c r="K61" s="17">
        <f t="shared" si="8"/>
        <v>219</v>
      </c>
      <c r="L61" s="12"/>
      <c r="M61" s="13"/>
      <c r="N61" s="13"/>
      <c r="O61" s="13"/>
      <c r="P61" s="13"/>
      <c r="Q61" s="13"/>
    </row>
    <row r="62" spans="1:21" ht="18" customHeight="1" x14ac:dyDescent="0.25">
      <c r="A62" s="32"/>
      <c r="B62" s="30"/>
      <c r="C62" s="9">
        <v>419</v>
      </c>
      <c r="D62" s="9" t="s">
        <v>60</v>
      </c>
      <c r="E62" s="16"/>
      <c r="F62" s="16">
        <v>23</v>
      </c>
      <c r="G62" s="16">
        <v>13</v>
      </c>
      <c r="H62" s="16">
        <v>26</v>
      </c>
      <c r="I62" s="17"/>
      <c r="J62" s="17"/>
      <c r="K62" s="17">
        <f t="shared" si="8"/>
        <v>62</v>
      </c>
      <c r="L62" s="12"/>
      <c r="M62" s="13"/>
      <c r="N62" s="13"/>
      <c r="O62" s="13"/>
      <c r="P62" s="13"/>
      <c r="Q62" s="13"/>
    </row>
    <row r="63" spans="1:21" ht="18" customHeight="1" x14ac:dyDescent="0.25">
      <c r="A63" s="32"/>
      <c r="B63" s="30"/>
      <c r="C63" s="9">
        <v>660</v>
      </c>
      <c r="D63" s="9" t="s">
        <v>125</v>
      </c>
      <c r="E63" s="16">
        <v>30</v>
      </c>
      <c r="F63" s="16"/>
      <c r="G63" s="16"/>
      <c r="H63" s="16"/>
      <c r="I63" s="17"/>
      <c r="J63" s="17"/>
      <c r="K63" s="17">
        <f t="shared" si="8"/>
        <v>30</v>
      </c>
      <c r="L63" s="12"/>
      <c r="M63" s="13"/>
      <c r="N63" s="13"/>
      <c r="O63" s="13"/>
      <c r="P63" s="13"/>
      <c r="Q63" s="13"/>
    </row>
    <row r="64" spans="1:21" ht="18" customHeight="1" x14ac:dyDescent="0.25">
      <c r="A64" s="32"/>
      <c r="B64" s="30"/>
      <c r="C64" s="9">
        <v>659</v>
      </c>
      <c r="D64" s="9" t="s">
        <v>124</v>
      </c>
      <c r="E64" s="16">
        <v>25</v>
      </c>
      <c r="F64" s="16"/>
      <c r="G64" s="16"/>
      <c r="H64" s="16"/>
      <c r="I64" s="17"/>
      <c r="J64" s="17"/>
      <c r="K64" s="17">
        <f t="shared" si="8"/>
        <v>25</v>
      </c>
      <c r="L64" s="12"/>
      <c r="M64" s="13"/>
      <c r="N64" s="13"/>
      <c r="O64" s="13"/>
      <c r="P64" s="13"/>
      <c r="Q64" s="13"/>
    </row>
    <row r="65" spans="1:17" ht="18" customHeight="1" x14ac:dyDescent="0.25">
      <c r="A65" s="32"/>
      <c r="B65" s="30"/>
      <c r="C65" s="9">
        <v>418</v>
      </c>
      <c r="D65" s="9" t="s">
        <v>61</v>
      </c>
      <c r="E65" s="16">
        <v>141</v>
      </c>
      <c r="F65" s="16">
        <v>112</v>
      </c>
      <c r="G65" s="16">
        <v>99</v>
      </c>
      <c r="H65" s="16">
        <v>167</v>
      </c>
      <c r="I65" s="17"/>
      <c r="J65" s="17"/>
      <c r="K65" s="17">
        <f t="shared" si="8"/>
        <v>519</v>
      </c>
      <c r="L65" s="12"/>
      <c r="M65" s="13"/>
      <c r="N65" s="13"/>
      <c r="O65" s="13"/>
      <c r="P65" s="13"/>
      <c r="Q65" s="13"/>
    </row>
    <row r="66" spans="1:17" ht="18" customHeight="1" x14ac:dyDescent="0.25">
      <c r="A66" s="32"/>
      <c r="B66" s="30"/>
      <c r="C66" s="9">
        <v>420</v>
      </c>
      <c r="D66" s="9" t="s">
        <v>62</v>
      </c>
      <c r="E66" s="16"/>
      <c r="F66" s="16"/>
      <c r="G66" s="16"/>
      <c r="H66" s="16">
        <v>5</v>
      </c>
      <c r="I66" s="17"/>
      <c r="J66" s="17"/>
      <c r="K66" s="17">
        <f t="shared" si="8"/>
        <v>5</v>
      </c>
      <c r="L66" s="12"/>
      <c r="M66" s="13"/>
      <c r="N66" s="13"/>
      <c r="O66" s="13"/>
      <c r="P66" s="13"/>
      <c r="Q66" s="13"/>
    </row>
    <row r="67" spans="1:17" ht="18" customHeight="1" x14ac:dyDescent="0.25">
      <c r="A67" s="32"/>
      <c r="B67" s="30"/>
      <c r="C67" s="9">
        <v>681</v>
      </c>
      <c r="D67" s="9" t="s">
        <v>62</v>
      </c>
      <c r="E67" s="16">
        <v>67</v>
      </c>
      <c r="F67" s="16">
        <v>48</v>
      </c>
      <c r="G67" s="16">
        <v>40</v>
      </c>
      <c r="H67" s="16">
        <v>93</v>
      </c>
      <c r="I67" s="17"/>
      <c r="J67" s="17"/>
      <c r="K67" s="17">
        <f t="shared" si="8"/>
        <v>248</v>
      </c>
      <c r="L67" s="12"/>
      <c r="M67" s="13"/>
      <c r="N67" s="13"/>
      <c r="O67" s="13"/>
      <c r="P67" s="13"/>
      <c r="Q67" s="13"/>
    </row>
    <row r="68" spans="1:17" ht="18" customHeight="1" x14ac:dyDescent="0.25">
      <c r="A68" s="32"/>
      <c r="B68" s="30"/>
      <c r="C68" s="9">
        <v>268</v>
      </c>
      <c r="D68" s="9" t="s">
        <v>63</v>
      </c>
      <c r="E68" s="16"/>
      <c r="F68" s="16">
        <v>1</v>
      </c>
      <c r="G68" s="16">
        <v>13</v>
      </c>
      <c r="H68" s="16">
        <v>19</v>
      </c>
      <c r="I68" s="17"/>
      <c r="J68" s="17"/>
      <c r="K68" s="17">
        <f t="shared" si="8"/>
        <v>33</v>
      </c>
      <c r="L68" s="12"/>
      <c r="M68" s="13"/>
      <c r="N68" s="13"/>
      <c r="O68" s="13"/>
      <c r="P68" s="13"/>
      <c r="Q68" s="13"/>
    </row>
    <row r="69" spans="1:17" ht="18" customHeight="1" x14ac:dyDescent="0.25">
      <c r="A69" s="32"/>
      <c r="B69" s="30"/>
      <c r="C69" s="9">
        <v>455</v>
      </c>
      <c r="D69" s="9" t="s">
        <v>64</v>
      </c>
      <c r="E69" s="16">
        <v>50</v>
      </c>
      <c r="F69" s="16">
        <v>35</v>
      </c>
      <c r="G69" s="16">
        <v>23</v>
      </c>
      <c r="H69" s="16">
        <v>76</v>
      </c>
      <c r="I69" s="17"/>
      <c r="J69" s="17"/>
      <c r="K69" s="17">
        <f t="shared" si="8"/>
        <v>184</v>
      </c>
      <c r="L69" s="12"/>
      <c r="M69" s="13"/>
      <c r="N69" s="13"/>
      <c r="O69" s="13"/>
      <c r="P69" s="13"/>
      <c r="Q69" s="13"/>
    </row>
    <row r="70" spans="1:17" ht="18" customHeight="1" x14ac:dyDescent="0.25">
      <c r="A70" s="32"/>
      <c r="B70" s="30"/>
      <c r="C70" s="9">
        <v>272</v>
      </c>
      <c r="D70" s="9" t="s">
        <v>65</v>
      </c>
      <c r="E70" s="16">
        <v>60</v>
      </c>
      <c r="F70" s="16">
        <v>56</v>
      </c>
      <c r="G70" s="16">
        <v>52</v>
      </c>
      <c r="H70" s="16">
        <v>63</v>
      </c>
      <c r="I70" s="17"/>
      <c r="J70" s="17"/>
      <c r="K70" s="17">
        <f t="shared" si="8"/>
        <v>231</v>
      </c>
      <c r="L70" s="12"/>
      <c r="M70" s="13"/>
      <c r="N70" s="13"/>
      <c r="O70" s="13"/>
      <c r="P70" s="13"/>
      <c r="Q70" s="13"/>
    </row>
    <row r="71" spans="1:17" ht="18" customHeight="1" x14ac:dyDescent="0.25">
      <c r="A71" s="32"/>
      <c r="B71" s="30"/>
      <c r="C71" s="9">
        <v>107</v>
      </c>
      <c r="D71" s="9" t="s">
        <v>22</v>
      </c>
      <c r="E71" s="9"/>
      <c r="F71" s="9"/>
      <c r="G71" s="9"/>
      <c r="H71" s="9"/>
      <c r="I71" s="17"/>
      <c r="J71" s="17"/>
      <c r="K71" s="17">
        <v>165</v>
      </c>
      <c r="L71" s="12"/>
      <c r="M71" s="13"/>
      <c r="N71" s="13"/>
      <c r="O71" s="13"/>
      <c r="P71" s="13"/>
      <c r="Q71" s="13"/>
    </row>
    <row r="72" spans="1:17" ht="18" customHeight="1" x14ac:dyDescent="0.25">
      <c r="A72" s="32"/>
      <c r="B72" s="30"/>
      <c r="C72" s="31" t="s">
        <v>66</v>
      </c>
      <c r="D72" s="31"/>
      <c r="E72" s="3">
        <f t="shared" ref="E72:J72" si="9">SUM(E58:E71)</f>
        <v>627</v>
      </c>
      <c r="F72" s="3">
        <f t="shared" si="9"/>
        <v>492</v>
      </c>
      <c r="G72" s="3">
        <f t="shared" si="9"/>
        <v>412</v>
      </c>
      <c r="H72" s="3">
        <f t="shared" si="9"/>
        <v>776</v>
      </c>
      <c r="I72" s="3">
        <f t="shared" si="9"/>
        <v>0</v>
      </c>
      <c r="J72" s="3">
        <f t="shared" si="9"/>
        <v>0</v>
      </c>
      <c r="K72" s="3">
        <f>SUM(K58:K71)</f>
        <v>2472</v>
      </c>
      <c r="L72" s="12"/>
      <c r="M72" s="13"/>
      <c r="N72" s="13"/>
      <c r="O72" s="13"/>
      <c r="P72" s="13"/>
      <c r="Q72" s="13"/>
    </row>
    <row r="73" spans="1:17" ht="18" customHeight="1" x14ac:dyDescent="0.25">
      <c r="A73" s="32"/>
      <c r="B73" s="30" t="s">
        <v>67</v>
      </c>
      <c r="C73" s="9">
        <v>304</v>
      </c>
      <c r="D73" s="9" t="s">
        <v>68</v>
      </c>
      <c r="F73" s="16">
        <v>1</v>
      </c>
      <c r="G73" s="16">
        <v>176</v>
      </c>
      <c r="H73" s="16">
        <v>232</v>
      </c>
      <c r="I73" s="16">
        <v>251</v>
      </c>
      <c r="J73" s="16">
        <v>217</v>
      </c>
      <c r="K73" s="16">
        <f>SUM(E73:J73)</f>
        <v>877</v>
      </c>
      <c r="L73" s="10"/>
      <c r="M73" s="11"/>
      <c r="N73" s="11"/>
      <c r="O73" s="11"/>
      <c r="P73" s="11"/>
      <c r="Q73" s="11"/>
    </row>
    <row r="74" spans="1:17" ht="18" customHeight="1" x14ac:dyDescent="0.25">
      <c r="A74" s="32"/>
      <c r="B74" s="30"/>
      <c r="C74" s="9">
        <v>649</v>
      </c>
      <c r="D74" s="9" t="s">
        <v>68</v>
      </c>
      <c r="E74" s="16">
        <v>206</v>
      </c>
      <c r="F74" s="16">
        <v>239</v>
      </c>
      <c r="G74" s="16"/>
      <c r="H74" s="16"/>
      <c r="I74" s="16"/>
      <c r="J74" s="16"/>
      <c r="K74" s="16">
        <f>SUM(E74:J74)</f>
        <v>445</v>
      </c>
    </row>
    <row r="75" spans="1:17" ht="18" customHeight="1" x14ac:dyDescent="0.25">
      <c r="A75" s="32"/>
      <c r="B75" s="30"/>
      <c r="C75" s="9">
        <v>107</v>
      </c>
      <c r="D75" s="9" t="s">
        <v>22</v>
      </c>
      <c r="E75" s="17"/>
      <c r="F75" s="17"/>
      <c r="G75" s="17"/>
      <c r="H75" s="17"/>
      <c r="I75" s="17"/>
      <c r="J75" s="17"/>
      <c r="K75" s="16">
        <v>69</v>
      </c>
    </row>
    <row r="76" spans="1:17" ht="18" customHeight="1" x14ac:dyDescent="0.25">
      <c r="A76" s="32"/>
      <c r="B76" s="30"/>
      <c r="C76" s="31" t="s">
        <v>69</v>
      </c>
      <c r="D76" s="31"/>
      <c r="E76" s="3">
        <f t="shared" ref="E76:J76" si="10">SUM(E73:E75)</f>
        <v>206</v>
      </c>
      <c r="F76" s="3">
        <f t="shared" si="10"/>
        <v>240</v>
      </c>
      <c r="G76" s="3">
        <f t="shared" si="10"/>
        <v>176</v>
      </c>
      <c r="H76" s="3">
        <f t="shared" si="10"/>
        <v>232</v>
      </c>
      <c r="I76" s="3">
        <f t="shared" si="10"/>
        <v>251</v>
      </c>
      <c r="J76" s="3">
        <f t="shared" si="10"/>
        <v>217</v>
      </c>
      <c r="K76" s="3">
        <f>SUM(K73:K75)</f>
        <v>1391</v>
      </c>
    </row>
    <row r="77" spans="1:17" ht="18" customHeight="1" x14ac:dyDescent="0.25">
      <c r="A77" s="32"/>
      <c r="B77" s="30" t="s">
        <v>70</v>
      </c>
      <c r="C77" s="9">
        <v>451</v>
      </c>
      <c r="D77" s="9" t="s">
        <v>72</v>
      </c>
      <c r="E77" s="16">
        <v>145</v>
      </c>
      <c r="F77" s="16">
        <v>136</v>
      </c>
      <c r="G77" s="16">
        <v>145</v>
      </c>
      <c r="H77" s="16">
        <v>53</v>
      </c>
      <c r="I77" s="16">
        <v>274</v>
      </c>
      <c r="J77" s="17"/>
      <c r="K77" s="17">
        <f>SUM(E77:J77)</f>
        <v>753</v>
      </c>
    </row>
    <row r="78" spans="1:17" ht="18" customHeight="1" x14ac:dyDescent="0.25">
      <c r="A78" s="32"/>
      <c r="B78" s="30"/>
      <c r="C78" s="9">
        <v>568</v>
      </c>
      <c r="D78" s="9" t="s">
        <v>71</v>
      </c>
      <c r="E78" s="26">
        <v>61</v>
      </c>
      <c r="F78" s="26">
        <v>54</v>
      </c>
      <c r="G78" s="26">
        <v>55</v>
      </c>
      <c r="H78" s="26">
        <v>77</v>
      </c>
      <c r="I78" s="16"/>
      <c r="J78" s="17"/>
      <c r="K78" s="17">
        <f>SUM(E78:J78)</f>
        <v>247</v>
      </c>
    </row>
    <row r="79" spans="1:17" ht="18" customHeight="1" x14ac:dyDescent="0.25">
      <c r="A79" s="32"/>
      <c r="B79" s="30"/>
      <c r="C79" s="9">
        <v>107</v>
      </c>
      <c r="D79" s="9" t="s">
        <v>22</v>
      </c>
      <c r="E79" s="17"/>
      <c r="F79" s="17"/>
      <c r="G79" s="17"/>
      <c r="H79" s="17"/>
      <c r="I79" s="17"/>
      <c r="J79" s="17"/>
      <c r="K79" s="17">
        <v>24</v>
      </c>
    </row>
    <row r="80" spans="1:17" ht="18" customHeight="1" x14ac:dyDescent="0.25">
      <c r="A80" s="32"/>
      <c r="B80" s="30"/>
      <c r="C80" s="31" t="s">
        <v>73</v>
      </c>
      <c r="D80" s="31"/>
      <c r="E80" s="3">
        <f>SUM(E77:E79)</f>
        <v>206</v>
      </c>
      <c r="F80" s="3">
        <f t="shared" ref="F80:I80" si="11">SUM(F77:F79)</f>
        <v>190</v>
      </c>
      <c r="G80" s="3">
        <f t="shared" si="11"/>
        <v>200</v>
      </c>
      <c r="H80" s="3">
        <f t="shared" si="11"/>
        <v>130</v>
      </c>
      <c r="I80" s="3">
        <f t="shared" si="11"/>
        <v>274</v>
      </c>
      <c r="J80" s="3">
        <f>SUM(J77:J79)</f>
        <v>0</v>
      </c>
      <c r="K80" s="3">
        <f>SUM(K77:K79)</f>
        <v>1024</v>
      </c>
      <c r="L80" s="10"/>
      <c r="M80" s="11"/>
      <c r="N80" s="11"/>
      <c r="O80" s="11"/>
      <c r="P80" s="11"/>
      <c r="Q80" s="11"/>
    </row>
    <row r="81" spans="1:17" ht="18" customHeight="1" x14ac:dyDescent="0.25">
      <c r="A81" s="32"/>
      <c r="B81" s="30" t="s">
        <v>74</v>
      </c>
      <c r="C81" s="9">
        <v>646</v>
      </c>
      <c r="D81" s="9" t="s">
        <v>118</v>
      </c>
      <c r="E81" s="16">
        <v>319</v>
      </c>
      <c r="F81" s="39">
        <v>229</v>
      </c>
      <c r="G81" s="16">
        <v>79</v>
      </c>
      <c r="H81" s="16"/>
      <c r="I81" s="16"/>
      <c r="J81" s="17"/>
      <c r="K81" s="17">
        <f>SUM(E81:J81)</f>
        <v>627</v>
      </c>
      <c r="L81" s="12"/>
      <c r="M81" s="13"/>
      <c r="N81" s="13"/>
      <c r="O81" s="13"/>
      <c r="P81" s="13"/>
      <c r="Q81" s="13"/>
    </row>
    <row r="82" spans="1:17" ht="18" customHeight="1" x14ac:dyDescent="0.25">
      <c r="A82" s="32"/>
      <c r="B82" s="30"/>
      <c r="C82" s="9">
        <v>563</v>
      </c>
      <c r="D82" s="9" t="s">
        <v>75</v>
      </c>
      <c r="E82" s="16"/>
      <c r="F82" s="28"/>
      <c r="G82" s="16">
        <v>250</v>
      </c>
      <c r="H82" s="16">
        <v>215</v>
      </c>
      <c r="I82" s="16">
        <v>205</v>
      </c>
      <c r="J82" s="17"/>
      <c r="K82" s="17">
        <f>SUM(E82:J82)</f>
        <v>670</v>
      </c>
      <c r="L82" s="12"/>
      <c r="M82" s="13"/>
      <c r="N82" s="13"/>
      <c r="O82" s="13"/>
      <c r="P82" s="13"/>
      <c r="Q82" s="13"/>
    </row>
    <row r="83" spans="1:17" ht="18" customHeight="1" x14ac:dyDescent="0.25">
      <c r="A83" s="32"/>
      <c r="B83" s="30"/>
      <c r="C83" s="31" t="s">
        <v>76</v>
      </c>
      <c r="D83" s="31"/>
      <c r="E83" s="3">
        <f t="shared" ref="E83:J83" si="12">SUM(E81:E82)</f>
        <v>319</v>
      </c>
      <c r="F83" s="3">
        <f t="shared" si="12"/>
        <v>229</v>
      </c>
      <c r="G83" s="3">
        <f t="shared" si="12"/>
        <v>329</v>
      </c>
      <c r="H83" s="3">
        <f t="shared" si="12"/>
        <v>215</v>
      </c>
      <c r="I83" s="3">
        <f t="shared" si="12"/>
        <v>205</v>
      </c>
      <c r="J83" s="3">
        <f t="shared" si="12"/>
        <v>0</v>
      </c>
      <c r="K83" s="3">
        <f>SUM(E83:J83)</f>
        <v>1297</v>
      </c>
      <c r="L83" s="12"/>
      <c r="M83" s="13"/>
      <c r="N83" s="13"/>
      <c r="O83" s="13"/>
      <c r="P83" s="13"/>
      <c r="Q83" s="13"/>
    </row>
    <row r="84" spans="1:17" ht="18" customHeight="1" x14ac:dyDescent="0.25">
      <c r="A84" s="32"/>
      <c r="B84" s="30" t="s">
        <v>77</v>
      </c>
      <c r="C84" s="9">
        <v>616</v>
      </c>
      <c r="D84" s="9" t="s">
        <v>78</v>
      </c>
      <c r="E84" s="26">
        <v>21</v>
      </c>
      <c r="F84" s="26">
        <v>24</v>
      </c>
      <c r="G84" s="26">
        <v>22</v>
      </c>
      <c r="H84" s="26">
        <v>58</v>
      </c>
      <c r="I84" s="17"/>
      <c r="J84" s="17"/>
      <c r="K84" s="17">
        <f>SUM(E84:J84)</f>
        <v>125</v>
      </c>
      <c r="L84" s="10"/>
      <c r="M84" s="11"/>
      <c r="N84" s="11"/>
      <c r="O84" s="11"/>
      <c r="P84" s="11"/>
      <c r="Q84" s="11"/>
    </row>
    <row r="85" spans="1:17" ht="18" customHeight="1" x14ac:dyDescent="0.25">
      <c r="A85" s="32"/>
      <c r="B85" s="30"/>
      <c r="C85" s="9">
        <v>107</v>
      </c>
      <c r="D85" s="9" t="s">
        <v>22</v>
      </c>
      <c r="E85" s="17"/>
      <c r="F85" s="17"/>
      <c r="G85" s="17"/>
      <c r="H85" s="17"/>
      <c r="I85" s="17"/>
      <c r="J85" s="17"/>
      <c r="K85" s="17">
        <v>8</v>
      </c>
      <c r="L85" s="12"/>
      <c r="M85" s="13"/>
      <c r="N85" s="13"/>
      <c r="O85" s="13"/>
      <c r="P85" s="13"/>
      <c r="Q85" s="13"/>
    </row>
    <row r="86" spans="1:17" ht="18" customHeight="1" x14ac:dyDescent="0.25">
      <c r="A86" s="32"/>
      <c r="B86" s="30"/>
      <c r="C86" s="31" t="s">
        <v>79</v>
      </c>
      <c r="D86" s="31"/>
      <c r="E86" s="3">
        <f t="shared" ref="E86:J86" si="13">SUM(E84:E85)</f>
        <v>21</v>
      </c>
      <c r="F86" s="3">
        <f t="shared" si="13"/>
        <v>24</v>
      </c>
      <c r="G86" s="3">
        <f t="shared" si="13"/>
        <v>22</v>
      </c>
      <c r="H86" s="3">
        <f t="shared" si="13"/>
        <v>58</v>
      </c>
      <c r="I86" s="3">
        <f t="shared" si="13"/>
        <v>0</v>
      </c>
      <c r="J86" s="3">
        <f t="shared" si="13"/>
        <v>0</v>
      </c>
      <c r="K86" s="3">
        <f>SUM(K84:K85)</f>
        <v>133</v>
      </c>
      <c r="L86" s="18"/>
      <c r="M86" s="19"/>
      <c r="N86" s="19"/>
      <c r="O86" s="19"/>
      <c r="P86" s="19"/>
      <c r="Q86" s="19"/>
    </row>
    <row r="87" spans="1:17" ht="18" customHeight="1" x14ac:dyDescent="0.25">
      <c r="A87" s="32" t="s">
        <v>115</v>
      </c>
      <c r="B87" s="30" t="s">
        <v>80</v>
      </c>
      <c r="C87" s="9">
        <v>422</v>
      </c>
      <c r="D87" s="9" t="s">
        <v>81</v>
      </c>
      <c r="E87" s="17">
        <v>44</v>
      </c>
      <c r="F87" s="17">
        <v>37</v>
      </c>
      <c r="G87" s="17">
        <v>23</v>
      </c>
      <c r="H87" s="17">
        <v>47</v>
      </c>
      <c r="I87" s="17"/>
      <c r="J87" s="17"/>
      <c r="K87" s="6">
        <f>SUM(E87:J87)</f>
        <v>151</v>
      </c>
      <c r="L87" s="20"/>
      <c r="M87" s="21"/>
      <c r="N87" s="21"/>
      <c r="O87" s="21"/>
      <c r="P87" s="21"/>
      <c r="Q87" s="21"/>
    </row>
    <row r="88" spans="1:17" ht="18" customHeight="1" x14ac:dyDescent="0.25">
      <c r="A88" s="32"/>
      <c r="B88" s="30"/>
      <c r="C88" s="9">
        <v>423</v>
      </c>
      <c r="D88" s="9" t="s">
        <v>82</v>
      </c>
      <c r="E88" s="17">
        <v>38</v>
      </c>
      <c r="F88" s="17">
        <v>39</v>
      </c>
      <c r="G88" s="17">
        <v>8</v>
      </c>
      <c r="H88" s="17">
        <v>36</v>
      </c>
      <c r="I88" s="17"/>
      <c r="J88" s="17"/>
      <c r="K88" s="6">
        <f t="shared" ref="K88:K93" si="14">SUM(E88:J88)</f>
        <v>121</v>
      </c>
      <c r="L88" s="7"/>
      <c r="M88" s="8"/>
      <c r="N88" s="8"/>
      <c r="O88" s="8"/>
      <c r="P88" s="8"/>
      <c r="Q88" s="8"/>
    </row>
    <row r="89" spans="1:17" ht="18" customHeight="1" x14ac:dyDescent="0.25">
      <c r="A89" s="32"/>
      <c r="B89" s="30"/>
      <c r="C89" s="9">
        <v>424</v>
      </c>
      <c r="D89" s="9" t="s">
        <v>83</v>
      </c>
      <c r="E89" s="17"/>
      <c r="F89" s="17"/>
      <c r="G89" s="17"/>
      <c r="H89" s="17">
        <v>1</v>
      </c>
      <c r="I89" s="17"/>
      <c r="J89" s="17"/>
      <c r="K89" s="6">
        <f t="shared" si="14"/>
        <v>1</v>
      </c>
      <c r="L89" s="7"/>
      <c r="M89" s="8"/>
      <c r="N89" s="8"/>
      <c r="O89" s="8"/>
      <c r="P89" s="8"/>
      <c r="Q89" s="8"/>
    </row>
    <row r="90" spans="1:17" ht="18" customHeight="1" x14ac:dyDescent="0.25">
      <c r="A90" s="32"/>
      <c r="B90" s="30"/>
      <c r="C90" s="9">
        <v>425</v>
      </c>
      <c r="D90" s="9" t="s">
        <v>75</v>
      </c>
      <c r="E90" s="17"/>
      <c r="F90" s="17"/>
      <c r="G90" s="17"/>
      <c r="H90" s="17">
        <v>1</v>
      </c>
      <c r="I90" s="17"/>
      <c r="J90" s="17"/>
      <c r="K90" s="6">
        <f t="shared" si="14"/>
        <v>1</v>
      </c>
      <c r="L90" s="7"/>
      <c r="M90" s="8"/>
      <c r="N90" s="8"/>
      <c r="O90" s="8"/>
      <c r="P90" s="8"/>
      <c r="Q90" s="8"/>
    </row>
    <row r="91" spans="1:17" ht="18" customHeight="1" x14ac:dyDescent="0.25">
      <c r="A91" s="32"/>
      <c r="B91" s="30"/>
      <c r="C91" s="9">
        <v>625</v>
      </c>
      <c r="D91" s="9" t="s">
        <v>109</v>
      </c>
      <c r="E91" s="17">
        <v>50</v>
      </c>
      <c r="F91" s="17">
        <v>37</v>
      </c>
      <c r="G91" s="17">
        <v>44</v>
      </c>
      <c r="H91" s="17">
        <v>46</v>
      </c>
      <c r="I91" s="17"/>
      <c r="J91" s="17"/>
      <c r="K91" s="6">
        <f t="shared" si="14"/>
        <v>177</v>
      </c>
      <c r="L91" s="7"/>
      <c r="M91" s="8"/>
      <c r="N91" s="8"/>
      <c r="O91" s="8"/>
      <c r="P91" s="8"/>
      <c r="Q91" s="8"/>
    </row>
    <row r="92" spans="1:17" ht="18" customHeight="1" x14ac:dyDescent="0.25">
      <c r="A92" s="32"/>
      <c r="B92" s="30"/>
      <c r="C92" s="9">
        <v>685</v>
      </c>
      <c r="D92" s="9" t="s">
        <v>122</v>
      </c>
      <c r="E92" s="17">
        <v>38</v>
      </c>
      <c r="F92" s="17">
        <v>19</v>
      </c>
      <c r="G92" s="17">
        <v>17</v>
      </c>
      <c r="H92" s="17">
        <v>24</v>
      </c>
      <c r="I92" s="17"/>
      <c r="J92" s="17"/>
      <c r="K92" s="6">
        <f t="shared" si="14"/>
        <v>98</v>
      </c>
      <c r="L92" s="7"/>
      <c r="M92" s="8"/>
      <c r="N92" s="8"/>
      <c r="O92" s="8"/>
      <c r="P92" s="8"/>
      <c r="Q92" s="8"/>
    </row>
    <row r="93" spans="1:17" ht="18" customHeight="1" x14ac:dyDescent="0.25">
      <c r="A93" s="32"/>
      <c r="B93" s="30"/>
      <c r="C93" s="9">
        <v>686</v>
      </c>
      <c r="D93" s="9" t="s">
        <v>121</v>
      </c>
      <c r="E93" s="17">
        <v>20</v>
      </c>
      <c r="F93" s="17">
        <v>16</v>
      </c>
      <c r="G93" s="17">
        <v>14</v>
      </c>
      <c r="H93" s="17">
        <v>41</v>
      </c>
      <c r="I93" s="17"/>
      <c r="J93" s="17"/>
      <c r="K93" s="6">
        <f t="shared" si="14"/>
        <v>91</v>
      </c>
      <c r="L93" s="7"/>
      <c r="M93" s="8"/>
      <c r="N93" s="8"/>
      <c r="O93" s="8"/>
      <c r="P93" s="8"/>
      <c r="Q93" s="8"/>
    </row>
    <row r="94" spans="1:17" ht="18" customHeight="1" x14ac:dyDescent="0.25">
      <c r="A94" s="32"/>
      <c r="B94" s="30"/>
      <c r="C94" s="9">
        <v>687</v>
      </c>
      <c r="D94" s="9" t="s">
        <v>83</v>
      </c>
      <c r="E94" s="17">
        <v>59</v>
      </c>
      <c r="F94" s="17">
        <v>48</v>
      </c>
      <c r="G94" s="17">
        <v>36</v>
      </c>
      <c r="H94" s="17">
        <v>84</v>
      </c>
      <c r="I94" s="17"/>
      <c r="J94" s="17"/>
      <c r="K94" s="6">
        <f>SUM(E94:J94)</f>
        <v>227</v>
      </c>
      <c r="L94" s="7"/>
      <c r="M94" s="8"/>
      <c r="N94" s="8"/>
      <c r="O94" s="8"/>
      <c r="P94" s="8"/>
      <c r="Q94" s="8"/>
    </row>
    <row r="95" spans="1:17" ht="18" customHeight="1" x14ac:dyDescent="0.25">
      <c r="A95" s="32"/>
      <c r="B95" s="30"/>
      <c r="C95" s="9">
        <v>688</v>
      </c>
      <c r="D95" s="9" t="s">
        <v>120</v>
      </c>
      <c r="E95" s="17">
        <v>10</v>
      </c>
      <c r="F95" s="17">
        <v>7</v>
      </c>
      <c r="G95" s="17">
        <v>7</v>
      </c>
      <c r="H95" s="17">
        <v>8</v>
      </c>
      <c r="I95" s="17">
        <v>11</v>
      </c>
      <c r="J95" s="17"/>
      <c r="K95" s="6">
        <f>SUM(E95:J95)</f>
        <v>43</v>
      </c>
      <c r="L95" s="7"/>
      <c r="M95" s="8"/>
      <c r="N95" s="8"/>
      <c r="O95" s="8"/>
      <c r="P95" s="8"/>
      <c r="Q95" s="8"/>
    </row>
    <row r="96" spans="1:17" ht="18" customHeight="1" x14ac:dyDescent="0.25">
      <c r="A96" s="32"/>
      <c r="B96" s="30"/>
      <c r="C96" s="9">
        <v>107</v>
      </c>
      <c r="D96" s="9" t="s">
        <v>22</v>
      </c>
      <c r="E96" s="17"/>
      <c r="F96" s="17"/>
      <c r="G96" s="17"/>
      <c r="H96" s="17"/>
      <c r="I96" s="17"/>
      <c r="J96" s="17"/>
      <c r="K96" s="6">
        <v>15</v>
      </c>
      <c r="L96" s="7"/>
      <c r="M96" s="8"/>
      <c r="N96" s="8"/>
      <c r="O96" s="8"/>
      <c r="P96" s="8"/>
      <c r="Q96" s="8"/>
    </row>
    <row r="97" spans="1:19" ht="18" customHeight="1" x14ac:dyDescent="0.25">
      <c r="A97" s="32"/>
      <c r="B97" s="30"/>
      <c r="C97" s="31" t="s">
        <v>84</v>
      </c>
      <c r="D97" s="31"/>
      <c r="E97" s="3">
        <f>SUM(E87:E96)</f>
        <v>259</v>
      </c>
      <c r="F97" s="3">
        <f t="shared" ref="F97:I97" si="15">SUM(F87:F96)</f>
        <v>203</v>
      </c>
      <c r="G97" s="3">
        <f t="shared" si="15"/>
        <v>149</v>
      </c>
      <c r="H97" s="3">
        <f t="shared" si="15"/>
        <v>288</v>
      </c>
      <c r="I97" s="3">
        <f t="shared" si="15"/>
        <v>11</v>
      </c>
      <c r="J97" s="3">
        <f>SUM(J87:J96)</f>
        <v>0</v>
      </c>
      <c r="K97" s="3">
        <f>SUM(K87:K96)</f>
        <v>925</v>
      </c>
      <c r="L97" s="7"/>
      <c r="M97" s="8"/>
      <c r="N97" s="8"/>
      <c r="O97" s="8"/>
      <c r="P97" s="8"/>
      <c r="Q97" s="8"/>
    </row>
    <row r="98" spans="1:19" ht="18" customHeight="1" x14ac:dyDescent="0.25">
      <c r="A98" s="32" t="s">
        <v>111</v>
      </c>
      <c r="B98" s="30" t="s">
        <v>113</v>
      </c>
      <c r="C98" s="9">
        <v>571</v>
      </c>
      <c r="D98" s="9" t="s">
        <v>85</v>
      </c>
      <c r="E98" s="17">
        <v>3</v>
      </c>
      <c r="F98" s="17">
        <v>25</v>
      </c>
      <c r="G98" s="17">
        <v>12</v>
      </c>
      <c r="H98" s="17">
        <v>56</v>
      </c>
      <c r="I98" s="17"/>
      <c r="J98" s="17"/>
      <c r="K98" s="6">
        <f>SUM(E98:J98)</f>
        <v>96</v>
      </c>
      <c r="L98" s="20"/>
      <c r="M98" s="21"/>
      <c r="N98" s="21"/>
      <c r="O98" s="21"/>
      <c r="P98" s="21"/>
      <c r="Q98" s="21"/>
      <c r="R98" s="21"/>
    </row>
    <row r="99" spans="1:19" ht="18" customHeight="1" x14ac:dyDescent="0.25">
      <c r="A99" s="32"/>
      <c r="B99" s="30"/>
      <c r="C99" s="9">
        <v>668</v>
      </c>
      <c r="D99" s="9" t="s">
        <v>85</v>
      </c>
      <c r="E99" s="17">
        <v>23</v>
      </c>
      <c r="F99" s="17"/>
      <c r="G99" s="17"/>
      <c r="H99" s="17"/>
      <c r="I99" s="17"/>
      <c r="J99" s="17"/>
      <c r="K99" s="6">
        <f>SUM(E99:J99)</f>
        <v>23</v>
      </c>
      <c r="L99" s="7"/>
      <c r="M99" s="8"/>
      <c r="N99" s="8"/>
      <c r="O99" s="8"/>
      <c r="P99" s="8"/>
      <c r="Q99" s="8"/>
      <c r="R99" s="8"/>
    </row>
    <row r="100" spans="1:19" ht="18" customHeight="1" x14ac:dyDescent="0.25">
      <c r="A100" s="32"/>
      <c r="B100" s="30"/>
      <c r="C100" s="9">
        <v>583</v>
      </c>
      <c r="D100" s="9" t="s">
        <v>86</v>
      </c>
      <c r="E100" s="17">
        <v>53</v>
      </c>
      <c r="F100" s="17">
        <v>63</v>
      </c>
      <c r="G100" s="17">
        <v>7</v>
      </c>
      <c r="H100" s="17">
        <v>88</v>
      </c>
      <c r="I100" s="17"/>
      <c r="J100" s="17"/>
      <c r="K100" s="6">
        <f>SUM(E100:J100)</f>
        <v>211</v>
      </c>
      <c r="L100" s="7"/>
      <c r="M100" s="8"/>
      <c r="N100" s="8"/>
      <c r="O100" s="8"/>
      <c r="P100" s="8"/>
      <c r="Q100" s="8"/>
      <c r="R100" s="8"/>
    </row>
    <row r="101" spans="1:19" ht="18" customHeight="1" x14ac:dyDescent="0.25">
      <c r="A101" s="32"/>
      <c r="B101" s="30"/>
      <c r="C101" s="9">
        <v>107</v>
      </c>
      <c r="D101" s="9" t="s">
        <v>22</v>
      </c>
      <c r="E101" s="17"/>
      <c r="F101" s="17"/>
      <c r="G101" s="17"/>
      <c r="H101" s="17"/>
      <c r="I101" s="17"/>
      <c r="J101" s="17"/>
      <c r="K101" s="6">
        <v>7</v>
      </c>
      <c r="L101" s="7"/>
      <c r="M101" s="8"/>
      <c r="N101" s="8"/>
      <c r="O101" s="8"/>
      <c r="P101" s="8"/>
      <c r="Q101" s="8"/>
      <c r="R101" s="8"/>
    </row>
    <row r="102" spans="1:19" ht="18" customHeight="1" x14ac:dyDescent="0.25">
      <c r="A102" s="32"/>
      <c r="B102" s="30"/>
      <c r="C102" s="31" t="s">
        <v>87</v>
      </c>
      <c r="D102" s="31"/>
      <c r="E102" s="3">
        <f>SUM(E98:E101)</f>
        <v>79</v>
      </c>
      <c r="F102" s="3">
        <f>SUM(F98:F101)</f>
        <v>88</v>
      </c>
      <c r="G102" s="3">
        <f>SUM(G98:G101)</f>
        <v>19</v>
      </c>
      <c r="H102" s="3">
        <f>SUM(H98:H101)</f>
        <v>144</v>
      </c>
      <c r="I102" s="3">
        <f t="shared" ref="I102:J102" si="16">SUM(I98:I101)</f>
        <v>0</v>
      </c>
      <c r="J102" s="3">
        <f t="shared" si="16"/>
        <v>0</v>
      </c>
      <c r="K102" s="3">
        <f>SUM(K98:K101)</f>
        <v>337</v>
      </c>
      <c r="L102" s="7"/>
      <c r="M102" s="8"/>
      <c r="N102" s="8"/>
      <c r="O102" s="8"/>
      <c r="P102" s="8"/>
      <c r="Q102" s="8"/>
      <c r="R102" s="8"/>
    </row>
    <row r="103" spans="1:19" ht="18" customHeight="1" x14ac:dyDescent="0.25">
      <c r="A103" s="32"/>
      <c r="B103" s="30" t="s">
        <v>88</v>
      </c>
      <c r="C103" s="9">
        <v>295</v>
      </c>
      <c r="D103" s="9" t="s">
        <v>89</v>
      </c>
      <c r="E103" s="17">
        <v>62</v>
      </c>
      <c r="F103" s="17">
        <v>62</v>
      </c>
      <c r="G103" s="17">
        <v>53</v>
      </c>
      <c r="H103" s="17">
        <v>98</v>
      </c>
      <c r="I103" s="17"/>
      <c r="J103" s="17"/>
      <c r="K103" s="6">
        <f>SUM(E103:J103)</f>
        <v>275</v>
      </c>
      <c r="L103" s="12"/>
      <c r="M103" s="22"/>
      <c r="N103" s="22"/>
      <c r="O103" s="22"/>
      <c r="P103" s="22"/>
      <c r="Q103" s="22"/>
      <c r="R103" s="23"/>
      <c r="S103" s="23"/>
    </row>
    <row r="104" spans="1:19" ht="18" customHeight="1" x14ac:dyDescent="0.25">
      <c r="A104" s="32"/>
      <c r="B104" s="30"/>
      <c r="C104" s="9">
        <v>305</v>
      </c>
      <c r="D104" s="9" t="s">
        <v>68</v>
      </c>
      <c r="E104" s="17"/>
      <c r="F104" s="17">
        <v>17</v>
      </c>
      <c r="G104" s="17"/>
      <c r="H104" s="17"/>
      <c r="I104" s="17"/>
      <c r="J104" s="17"/>
      <c r="K104" s="6">
        <f>SUM(E104:J104)</f>
        <v>17</v>
      </c>
      <c r="L104" s="12"/>
      <c r="M104" s="22"/>
      <c r="N104" s="22"/>
      <c r="O104" s="22"/>
      <c r="P104" s="22"/>
      <c r="Q104" s="22"/>
      <c r="R104" s="23"/>
      <c r="S104" s="23"/>
    </row>
    <row r="105" spans="1:19" ht="18" customHeight="1" x14ac:dyDescent="0.25">
      <c r="A105" s="32"/>
      <c r="B105" s="30"/>
      <c r="C105" s="9">
        <v>650</v>
      </c>
      <c r="D105" s="9" t="s">
        <v>68</v>
      </c>
      <c r="E105" s="17">
        <v>39</v>
      </c>
      <c r="F105" s="17">
        <v>37</v>
      </c>
      <c r="G105" s="17"/>
      <c r="H105" s="17"/>
      <c r="I105" s="17"/>
      <c r="J105" s="17"/>
      <c r="K105" s="6">
        <f>SUM(E105:J105)</f>
        <v>76</v>
      </c>
      <c r="L105" s="12"/>
      <c r="M105" s="22"/>
      <c r="N105" s="24"/>
      <c r="O105" s="22"/>
      <c r="P105" s="22"/>
      <c r="Q105" s="22"/>
      <c r="R105" s="23"/>
      <c r="S105" s="23"/>
    </row>
    <row r="106" spans="1:19" ht="18" customHeight="1" x14ac:dyDescent="0.25">
      <c r="A106" s="32"/>
      <c r="B106" s="30"/>
      <c r="C106" s="9">
        <v>441</v>
      </c>
      <c r="D106" s="9" t="s">
        <v>90</v>
      </c>
      <c r="E106" s="17">
        <v>57</v>
      </c>
      <c r="F106" s="17">
        <v>44</v>
      </c>
      <c r="G106" s="17">
        <v>33</v>
      </c>
      <c r="H106" s="17">
        <v>49</v>
      </c>
      <c r="I106" s="17"/>
      <c r="J106" s="17"/>
      <c r="K106" s="6">
        <f>SUM(E106:J106)</f>
        <v>183</v>
      </c>
      <c r="L106" s="10"/>
      <c r="M106" s="25"/>
      <c r="N106" s="25"/>
      <c r="O106" s="25"/>
      <c r="P106" s="25"/>
      <c r="Q106" s="25"/>
      <c r="R106" s="23"/>
      <c r="S106" s="23"/>
    </row>
    <row r="107" spans="1:19" ht="18" customHeight="1" x14ac:dyDescent="0.25">
      <c r="A107" s="32"/>
      <c r="B107" s="30"/>
      <c r="C107" s="9">
        <v>442</v>
      </c>
      <c r="D107" s="9" t="s">
        <v>91</v>
      </c>
      <c r="E107" s="17">
        <v>16</v>
      </c>
      <c r="F107" s="17">
        <v>29</v>
      </c>
      <c r="G107" s="17">
        <v>37</v>
      </c>
      <c r="H107" s="17">
        <v>41</v>
      </c>
      <c r="I107" s="17">
        <v>45</v>
      </c>
      <c r="J107" s="17"/>
      <c r="K107" s="6">
        <f>SUM(E107:J107)</f>
        <v>168</v>
      </c>
      <c r="L107" s="12"/>
      <c r="M107" s="22"/>
      <c r="N107" s="22"/>
      <c r="O107" s="22"/>
      <c r="P107" s="22"/>
      <c r="Q107" s="22"/>
      <c r="R107" s="23"/>
      <c r="S107" s="23"/>
    </row>
    <row r="108" spans="1:19" ht="18" customHeight="1" x14ac:dyDescent="0.25">
      <c r="A108" s="32"/>
      <c r="B108" s="30"/>
      <c r="C108" s="9">
        <v>606</v>
      </c>
      <c r="D108" s="9" t="s">
        <v>123</v>
      </c>
      <c r="E108" s="17">
        <v>10</v>
      </c>
      <c r="F108" s="17">
        <v>7</v>
      </c>
      <c r="G108" s="17">
        <v>9</v>
      </c>
      <c r="H108" s="17">
        <v>4</v>
      </c>
      <c r="I108" s="17">
        <v>9</v>
      </c>
      <c r="J108" s="17">
        <v>13</v>
      </c>
      <c r="K108" s="6">
        <f>SUM(E108:J108)</f>
        <v>52</v>
      </c>
      <c r="L108" s="12"/>
      <c r="M108" s="22"/>
      <c r="N108" s="22"/>
      <c r="O108" s="22"/>
      <c r="P108" s="22"/>
      <c r="Q108" s="22"/>
      <c r="R108" s="23"/>
      <c r="S108" s="23"/>
    </row>
    <row r="109" spans="1:19" ht="18" customHeight="1" x14ac:dyDescent="0.25">
      <c r="A109" s="32"/>
      <c r="B109" s="30"/>
      <c r="C109" s="9">
        <v>107</v>
      </c>
      <c r="D109" s="9" t="s">
        <v>22</v>
      </c>
      <c r="E109" s="17"/>
      <c r="F109" s="17"/>
      <c r="G109" s="17"/>
      <c r="H109" s="17"/>
      <c r="I109" s="17"/>
      <c r="J109" s="17"/>
      <c r="K109" s="6">
        <v>7</v>
      </c>
      <c r="L109" s="12"/>
      <c r="M109" s="22"/>
      <c r="N109" s="22"/>
      <c r="O109" s="22"/>
      <c r="P109" s="22"/>
      <c r="Q109" s="22"/>
      <c r="R109" s="23"/>
      <c r="S109" s="23"/>
    </row>
    <row r="110" spans="1:19" ht="18" customHeight="1" x14ac:dyDescent="0.25">
      <c r="A110" s="32"/>
      <c r="B110" s="30"/>
      <c r="C110" s="31" t="s">
        <v>92</v>
      </c>
      <c r="D110" s="31"/>
      <c r="E110" s="3">
        <f>SUM(E103:E109)</f>
        <v>184</v>
      </c>
      <c r="F110" s="3">
        <f t="shared" ref="F110:J110" si="17">SUM(F103:F109)</f>
        <v>196</v>
      </c>
      <c r="G110" s="3">
        <f t="shared" si="17"/>
        <v>132</v>
      </c>
      <c r="H110" s="3">
        <f t="shared" si="17"/>
        <v>192</v>
      </c>
      <c r="I110" s="3">
        <f t="shared" si="17"/>
        <v>54</v>
      </c>
      <c r="J110" s="3">
        <f t="shared" si="17"/>
        <v>13</v>
      </c>
      <c r="K110" s="3">
        <f>SUM(K103:K109)</f>
        <v>778</v>
      </c>
      <c r="L110" s="12"/>
      <c r="M110" s="13"/>
      <c r="N110" s="22"/>
      <c r="O110" s="13"/>
      <c r="P110" s="13"/>
      <c r="Q110" s="13"/>
    </row>
    <row r="111" spans="1:19" ht="18" customHeight="1" x14ac:dyDescent="0.25">
      <c r="A111" s="32"/>
      <c r="B111" s="30" t="s">
        <v>93</v>
      </c>
      <c r="C111" s="9">
        <v>302</v>
      </c>
      <c r="D111" s="9" t="s">
        <v>53</v>
      </c>
      <c r="E111" s="16">
        <v>100</v>
      </c>
      <c r="F111" s="16">
        <v>123</v>
      </c>
      <c r="G111" s="16">
        <v>114</v>
      </c>
      <c r="H111" s="16">
        <v>146</v>
      </c>
      <c r="I111" s="17"/>
      <c r="J111" s="17"/>
      <c r="K111" s="6">
        <f>SUM(E111:J111)</f>
        <v>483</v>
      </c>
      <c r="L111" s="12"/>
      <c r="M111" s="13"/>
      <c r="N111" s="13"/>
      <c r="O111" s="13"/>
      <c r="P111" s="13"/>
      <c r="Q111" s="13"/>
    </row>
    <row r="112" spans="1:19" ht="18" customHeight="1" x14ac:dyDescent="0.25">
      <c r="A112" s="32"/>
      <c r="B112" s="30"/>
      <c r="C112" s="9">
        <v>299</v>
      </c>
      <c r="D112" s="9" t="s">
        <v>54</v>
      </c>
      <c r="E112" s="16">
        <v>116</v>
      </c>
      <c r="F112" s="16">
        <v>119</v>
      </c>
      <c r="G112" s="16">
        <v>120</v>
      </c>
      <c r="H112" s="16">
        <v>161</v>
      </c>
      <c r="I112" s="17"/>
      <c r="J112" s="17"/>
      <c r="K112" s="6">
        <f>SUM(E112:J112)</f>
        <v>516</v>
      </c>
      <c r="L112" s="12"/>
      <c r="M112" s="13"/>
      <c r="N112" s="13"/>
      <c r="O112" s="13"/>
      <c r="P112" s="13"/>
      <c r="Q112" s="13"/>
    </row>
    <row r="113" spans="1:20" ht="18" customHeight="1" x14ac:dyDescent="0.25">
      <c r="A113" s="32"/>
      <c r="B113" s="30"/>
      <c r="C113" s="9">
        <v>107</v>
      </c>
      <c r="D113" s="9" t="s">
        <v>22</v>
      </c>
      <c r="E113" s="17"/>
      <c r="F113" s="17"/>
      <c r="G113" s="17"/>
      <c r="H113" s="17"/>
      <c r="I113" s="17"/>
      <c r="J113" s="17"/>
      <c r="K113" s="6">
        <v>4</v>
      </c>
      <c r="L113" s="12"/>
      <c r="M113" s="13"/>
      <c r="N113" s="13"/>
      <c r="O113" s="13"/>
      <c r="P113" s="13"/>
      <c r="Q113" s="13"/>
    </row>
    <row r="114" spans="1:20" ht="18" customHeight="1" x14ac:dyDescent="0.25">
      <c r="A114" s="32"/>
      <c r="B114" s="30"/>
      <c r="C114" s="31" t="s">
        <v>94</v>
      </c>
      <c r="D114" s="31"/>
      <c r="E114" s="3">
        <f t="shared" ref="E114:J114" si="18">SUM(E111:E113)</f>
        <v>216</v>
      </c>
      <c r="F114" s="3">
        <f t="shared" si="18"/>
        <v>242</v>
      </c>
      <c r="G114" s="3">
        <f t="shared" si="18"/>
        <v>234</v>
      </c>
      <c r="H114" s="3">
        <f t="shared" si="18"/>
        <v>307</v>
      </c>
      <c r="I114" s="3">
        <f t="shared" si="18"/>
        <v>0</v>
      </c>
      <c r="J114" s="3">
        <f t="shared" si="18"/>
        <v>0</v>
      </c>
      <c r="K114" s="3">
        <f>SUM(K111:K113)</f>
        <v>1003</v>
      </c>
      <c r="L114" s="20"/>
      <c r="M114" s="21"/>
      <c r="N114" s="21"/>
      <c r="O114" s="21"/>
      <c r="P114" s="21"/>
      <c r="Q114" s="21"/>
      <c r="R114" s="21"/>
      <c r="S114" s="21"/>
      <c r="T114" s="21"/>
    </row>
    <row r="115" spans="1:20" ht="18" customHeight="1" x14ac:dyDescent="0.25">
      <c r="A115" s="32"/>
      <c r="B115" s="30" t="s">
        <v>95</v>
      </c>
      <c r="C115" s="9">
        <v>458</v>
      </c>
      <c r="D115" s="9" t="s">
        <v>47</v>
      </c>
      <c r="E115" s="17">
        <v>59</v>
      </c>
      <c r="F115" s="17">
        <v>35</v>
      </c>
      <c r="G115" s="17">
        <v>21</v>
      </c>
      <c r="H115" s="17">
        <v>46</v>
      </c>
      <c r="I115" s="17"/>
      <c r="J115" s="17"/>
      <c r="K115" s="6">
        <f>SUM(E115:J115)</f>
        <v>161</v>
      </c>
      <c r="L115" s="7"/>
      <c r="M115" s="8"/>
      <c r="N115" s="8"/>
      <c r="O115" s="8"/>
      <c r="P115" s="8"/>
      <c r="Q115" s="8"/>
      <c r="R115" s="8"/>
      <c r="S115" s="8"/>
      <c r="T115" s="8"/>
    </row>
    <row r="116" spans="1:20" ht="18" customHeight="1" x14ac:dyDescent="0.25">
      <c r="A116" s="32"/>
      <c r="B116" s="30"/>
      <c r="C116" s="9">
        <v>429</v>
      </c>
      <c r="D116" s="9" t="s">
        <v>96</v>
      </c>
      <c r="E116" s="17">
        <v>50</v>
      </c>
      <c r="F116" s="17">
        <v>37</v>
      </c>
      <c r="G116" s="17">
        <v>23</v>
      </c>
      <c r="H116" s="17">
        <v>56</v>
      </c>
      <c r="I116" s="17"/>
      <c r="J116" s="17"/>
      <c r="K116" s="6">
        <f>SUM(E116:J116)</f>
        <v>166</v>
      </c>
      <c r="L116" s="7"/>
      <c r="M116" s="8"/>
      <c r="N116" s="8"/>
      <c r="O116" s="8"/>
      <c r="P116" s="8"/>
      <c r="Q116" s="8"/>
      <c r="R116" s="8"/>
      <c r="S116" s="8"/>
      <c r="T116" s="8"/>
    </row>
    <row r="117" spans="1:20" ht="18" customHeight="1" x14ac:dyDescent="0.25">
      <c r="A117" s="32"/>
      <c r="B117" s="30"/>
      <c r="C117" s="9">
        <v>107</v>
      </c>
      <c r="D117" s="9" t="s">
        <v>22</v>
      </c>
      <c r="E117" s="17"/>
      <c r="F117" s="17"/>
      <c r="G117" s="17"/>
      <c r="H117" s="17"/>
      <c r="I117" s="17"/>
      <c r="J117" s="17"/>
      <c r="K117" s="6">
        <v>10</v>
      </c>
      <c r="L117" s="7"/>
      <c r="M117" s="8"/>
      <c r="N117" s="8"/>
      <c r="O117" s="8"/>
      <c r="P117" s="8"/>
      <c r="Q117" s="8"/>
      <c r="R117" s="8"/>
      <c r="S117" s="8"/>
      <c r="T117" s="8"/>
    </row>
    <row r="118" spans="1:20" ht="18" customHeight="1" x14ac:dyDescent="0.25">
      <c r="A118" s="32"/>
      <c r="B118" s="30"/>
      <c r="C118" s="31" t="s">
        <v>97</v>
      </c>
      <c r="D118" s="31"/>
      <c r="E118" s="3">
        <f>SUM(E115:E117)</f>
        <v>109</v>
      </c>
      <c r="F118" s="3">
        <f t="shared" ref="F118:J118" si="19">SUM(F115:F117)</f>
        <v>72</v>
      </c>
      <c r="G118" s="3">
        <f t="shared" si="19"/>
        <v>44</v>
      </c>
      <c r="H118" s="3">
        <f t="shared" si="19"/>
        <v>102</v>
      </c>
      <c r="I118" s="3">
        <f t="shared" si="19"/>
        <v>0</v>
      </c>
      <c r="J118" s="3">
        <f t="shared" si="19"/>
        <v>0</v>
      </c>
      <c r="K118" s="3">
        <f>SUM(K115:K117)</f>
        <v>337</v>
      </c>
      <c r="L118" s="12"/>
      <c r="M118" s="13"/>
      <c r="N118" s="22"/>
      <c r="O118" s="22"/>
      <c r="P118" s="22"/>
      <c r="Q118" s="22"/>
    </row>
    <row r="119" spans="1:20" ht="17.25" customHeight="1" x14ac:dyDescent="0.25">
      <c r="A119" s="32"/>
      <c r="B119" s="30" t="s">
        <v>114</v>
      </c>
      <c r="C119" s="9">
        <v>560</v>
      </c>
      <c r="D119" s="9" t="s">
        <v>34</v>
      </c>
      <c r="E119" s="17">
        <v>54</v>
      </c>
      <c r="F119" s="17">
        <v>65</v>
      </c>
      <c r="G119" s="17">
        <v>60</v>
      </c>
      <c r="H119" s="17">
        <v>57</v>
      </c>
      <c r="I119" s="17"/>
      <c r="J119" s="17"/>
      <c r="K119" s="6">
        <f>SUM(E119:J119)</f>
        <v>236</v>
      </c>
      <c r="L119" s="12"/>
      <c r="M119" s="14"/>
      <c r="N119" s="15"/>
      <c r="O119" s="14"/>
      <c r="P119" s="14"/>
      <c r="Q119" s="14"/>
    </row>
    <row r="120" spans="1:20" ht="17.25" customHeight="1" x14ac:dyDescent="0.25">
      <c r="A120" s="32"/>
      <c r="B120" s="30"/>
      <c r="C120" s="9">
        <v>107</v>
      </c>
      <c r="D120" s="9" t="s">
        <v>22</v>
      </c>
      <c r="E120" s="16"/>
      <c r="F120" s="16"/>
      <c r="G120" s="16"/>
      <c r="H120" s="16"/>
      <c r="I120" s="17"/>
      <c r="J120" s="17"/>
      <c r="K120" s="6">
        <v>5</v>
      </c>
      <c r="L120" s="12"/>
      <c r="M120" s="14"/>
      <c r="N120" s="15"/>
      <c r="O120" s="14"/>
      <c r="P120" s="14"/>
      <c r="Q120" s="14"/>
    </row>
    <row r="121" spans="1:20" ht="18.75" customHeight="1" x14ac:dyDescent="0.25">
      <c r="A121" s="32"/>
      <c r="B121" s="30"/>
      <c r="C121" s="31" t="s">
        <v>98</v>
      </c>
      <c r="D121" s="31"/>
      <c r="E121" s="3">
        <f>SUM(E119:E120)</f>
        <v>54</v>
      </c>
      <c r="F121" s="3">
        <f t="shared" ref="F121:J121" si="20">SUM(F119:F120)</f>
        <v>65</v>
      </c>
      <c r="G121" s="3">
        <f t="shared" si="20"/>
        <v>60</v>
      </c>
      <c r="H121" s="3">
        <f t="shared" si="20"/>
        <v>57</v>
      </c>
      <c r="I121" s="3">
        <f t="shared" si="20"/>
        <v>0</v>
      </c>
      <c r="J121" s="3">
        <f t="shared" si="20"/>
        <v>0</v>
      </c>
      <c r="K121" s="3">
        <f>SUM(K119:K120)</f>
        <v>241</v>
      </c>
      <c r="L121" s="12"/>
      <c r="M121" s="14"/>
      <c r="N121" s="14"/>
      <c r="O121" s="14"/>
      <c r="P121" s="14"/>
      <c r="Q121" s="14"/>
    </row>
    <row r="122" spans="1:20" ht="18" customHeight="1" x14ac:dyDescent="0.25">
      <c r="A122" s="32" t="s">
        <v>99</v>
      </c>
      <c r="B122" s="30" t="s">
        <v>100</v>
      </c>
      <c r="C122" s="9">
        <v>676</v>
      </c>
      <c r="D122" s="9" t="s">
        <v>16</v>
      </c>
      <c r="E122" s="17">
        <v>32</v>
      </c>
      <c r="F122" s="17">
        <v>37</v>
      </c>
      <c r="G122" s="17">
        <v>17</v>
      </c>
      <c r="H122" s="17">
        <v>31</v>
      </c>
      <c r="I122" s="17"/>
      <c r="J122" s="17"/>
      <c r="K122" s="6">
        <f>SUM(E122:J122)</f>
        <v>117</v>
      </c>
      <c r="L122" s="10"/>
      <c r="M122" s="11"/>
      <c r="N122" s="11"/>
      <c r="O122" s="11"/>
      <c r="P122" s="11"/>
      <c r="Q122" s="11"/>
    </row>
    <row r="123" spans="1:20" ht="18" customHeight="1" x14ac:dyDescent="0.25">
      <c r="A123" s="32"/>
      <c r="B123" s="30"/>
      <c r="C123" s="9">
        <v>443</v>
      </c>
      <c r="D123" s="9" t="s">
        <v>18</v>
      </c>
      <c r="E123" s="17">
        <v>49</v>
      </c>
      <c r="F123" s="17">
        <v>33</v>
      </c>
      <c r="G123" s="17">
        <v>10</v>
      </c>
      <c r="H123" s="17">
        <v>40</v>
      </c>
      <c r="I123" s="17"/>
      <c r="J123" s="17"/>
      <c r="K123" s="6">
        <f>SUM(E123:J123)</f>
        <v>132</v>
      </c>
      <c r="L123" s="12"/>
      <c r="M123" s="13"/>
      <c r="N123" s="13"/>
      <c r="O123" s="13"/>
      <c r="P123" s="13"/>
      <c r="Q123" s="13"/>
    </row>
    <row r="124" spans="1:20" ht="18" customHeight="1" x14ac:dyDescent="0.25">
      <c r="A124" s="32"/>
      <c r="B124" s="30"/>
      <c r="C124" s="9">
        <v>634</v>
      </c>
      <c r="D124" s="9" t="s">
        <v>110</v>
      </c>
      <c r="E124" s="17">
        <v>9</v>
      </c>
      <c r="F124" s="17">
        <v>3</v>
      </c>
      <c r="G124" s="17">
        <v>7</v>
      </c>
      <c r="H124" s="17">
        <v>1</v>
      </c>
      <c r="I124" s="17">
        <v>4</v>
      </c>
      <c r="J124" s="17">
        <v>5</v>
      </c>
      <c r="K124" s="6">
        <f>SUM(E124:J124)</f>
        <v>29</v>
      </c>
      <c r="L124" s="12"/>
      <c r="M124" s="13"/>
      <c r="N124" s="13"/>
      <c r="O124" s="13"/>
      <c r="P124" s="13"/>
      <c r="Q124" s="13"/>
    </row>
    <row r="125" spans="1:20" ht="18" customHeight="1" x14ac:dyDescent="0.25">
      <c r="A125" s="32"/>
      <c r="B125" s="30"/>
      <c r="C125" s="9">
        <v>107</v>
      </c>
      <c r="D125" s="9" t="s">
        <v>22</v>
      </c>
      <c r="E125" s="17"/>
      <c r="F125" s="17"/>
      <c r="G125" s="17"/>
      <c r="H125" s="17"/>
      <c r="I125" s="17"/>
      <c r="J125" s="17"/>
      <c r="K125" s="6">
        <v>2</v>
      </c>
      <c r="L125" s="12"/>
      <c r="M125" s="13"/>
      <c r="N125" s="13"/>
      <c r="O125" s="13"/>
      <c r="P125" s="13"/>
      <c r="Q125" s="13"/>
    </row>
    <row r="126" spans="1:20" ht="18" customHeight="1" x14ac:dyDescent="0.25">
      <c r="A126" s="32"/>
      <c r="B126" s="30"/>
      <c r="C126" s="31" t="s">
        <v>101</v>
      </c>
      <c r="D126" s="31"/>
      <c r="E126" s="3">
        <f>SUM(E122:E125)</f>
        <v>90</v>
      </c>
      <c r="F126" s="3">
        <f t="shared" ref="F126:K126" si="21">SUM(F122:F125)</f>
        <v>73</v>
      </c>
      <c r="G126" s="3">
        <f t="shared" si="21"/>
        <v>34</v>
      </c>
      <c r="H126" s="3">
        <f t="shared" si="21"/>
        <v>72</v>
      </c>
      <c r="I126" s="3">
        <f t="shared" si="21"/>
        <v>4</v>
      </c>
      <c r="J126" s="3">
        <f t="shared" si="21"/>
        <v>5</v>
      </c>
      <c r="K126" s="3">
        <f t="shared" si="21"/>
        <v>280</v>
      </c>
      <c r="L126" s="12"/>
      <c r="M126" s="13"/>
      <c r="N126" s="13"/>
      <c r="O126" s="13"/>
      <c r="P126" s="13"/>
      <c r="Q126" s="13"/>
    </row>
    <row r="127" spans="1:20" ht="18" customHeight="1" x14ac:dyDescent="0.25">
      <c r="A127" s="32"/>
      <c r="B127" s="30" t="s">
        <v>102</v>
      </c>
      <c r="C127" s="9">
        <v>454</v>
      </c>
      <c r="D127" s="9" t="s">
        <v>47</v>
      </c>
      <c r="E127" s="17">
        <v>38</v>
      </c>
      <c r="F127" s="17">
        <v>26</v>
      </c>
      <c r="G127" s="17">
        <v>21</v>
      </c>
      <c r="H127" s="17">
        <v>33</v>
      </c>
      <c r="I127" s="17"/>
      <c r="J127" s="17"/>
      <c r="K127" s="6">
        <f>SUM(E127:J127)</f>
        <v>118</v>
      </c>
      <c r="L127" s="10"/>
      <c r="M127" s="11"/>
      <c r="N127" s="11"/>
      <c r="O127" s="11"/>
      <c r="P127" s="11"/>
      <c r="Q127" s="11"/>
    </row>
    <row r="128" spans="1:20" ht="18" customHeight="1" x14ac:dyDescent="0.25">
      <c r="A128" s="32"/>
      <c r="B128" s="30"/>
      <c r="C128" s="9">
        <v>278</v>
      </c>
      <c r="D128" s="9" t="s">
        <v>103</v>
      </c>
      <c r="E128" s="17"/>
      <c r="F128" s="17">
        <v>37</v>
      </c>
      <c r="G128" s="17">
        <v>33</v>
      </c>
      <c r="H128" s="17">
        <v>50</v>
      </c>
      <c r="I128" s="17"/>
      <c r="J128" s="17"/>
      <c r="K128" s="6">
        <f>SUM(E128:J128)</f>
        <v>120</v>
      </c>
      <c r="L128" s="12"/>
      <c r="M128" s="13"/>
      <c r="N128" s="13"/>
      <c r="O128" s="13"/>
      <c r="P128" s="13"/>
      <c r="Q128" s="13"/>
    </row>
    <row r="129" spans="1:17" ht="18" customHeight="1" x14ac:dyDescent="0.25">
      <c r="A129" s="32"/>
      <c r="B129" s="30"/>
      <c r="C129" s="9">
        <v>667</v>
      </c>
      <c r="D129" s="9" t="s">
        <v>103</v>
      </c>
      <c r="E129" s="17">
        <v>27</v>
      </c>
      <c r="F129" s="17"/>
      <c r="G129" s="17"/>
      <c r="H129" s="17"/>
      <c r="I129" s="17"/>
      <c r="J129" s="17"/>
      <c r="K129" s="6">
        <f>SUM(E129:J129)</f>
        <v>27</v>
      </c>
      <c r="L129" s="12"/>
      <c r="M129" s="13"/>
      <c r="N129" s="13"/>
      <c r="O129" s="13"/>
      <c r="P129" s="13"/>
      <c r="Q129" s="13"/>
    </row>
    <row r="130" spans="1:17" ht="18" customHeight="1" x14ac:dyDescent="0.25">
      <c r="A130" s="32"/>
      <c r="B130" s="30"/>
      <c r="C130" s="9">
        <v>303</v>
      </c>
      <c r="D130" s="9" t="s">
        <v>53</v>
      </c>
      <c r="E130" s="17">
        <v>66</v>
      </c>
      <c r="F130" s="17">
        <v>113</v>
      </c>
      <c r="G130" s="17">
        <v>107</v>
      </c>
      <c r="H130" s="17">
        <v>145</v>
      </c>
      <c r="I130" s="17"/>
      <c r="J130" s="17"/>
      <c r="K130" s="6">
        <f>SUM(E130:J130)</f>
        <v>431</v>
      </c>
      <c r="L130" s="15"/>
      <c r="M130" s="15"/>
      <c r="N130" s="15"/>
      <c r="O130" s="15"/>
      <c r="P130" s="15"/>
      <c r="Q130" s="15"/>
    </row>
    <row r="131" spans="1:17" ht="18" customHeight="1" x14ac:dyDescent="0.25">
      <c r="A131" s="32"/>
      <c r="B131" s="30"/>
      <c r="C131" s="9">
        <v>300</v>
      </c>
      <c r="D131" s="9" t="s">
        <v>54</v>
      </c>
      <c r="E131" s="17">
        <v>112</v>
      </c>
      <c r="F131" s="17">
        <v>111</v>
      </c>
      <c r="G131" s="17">
        <v>111</v>
      </c>
      <c r="H131" s="17">
        <v>133</v>
      </c>
      <c r="I131" s="17"/>
      <c r="J131" s="17"/>
      <c r="K131" s="6">
        <f>SUM(E131:J131)</f>
        <v>467</v>
      </c>
    </row>
    <row r="132" spans="1:17" ht="18" customHeight="1" x14ac:dyDescent="0.25">
      <c r="A132" s="32"/>
      <c r="B132" s="30"/>
      <c r="C132" s="9">
        <v>270</v>
      </c>
      <c r="D132" s="9" t="s">
        <v>104</v>
      </c>
      <c r="E132" s="17"/>
      <c r="F132" s="17"/>
      <c r="G132" s="17"/>
      <c r="H132" s="17"/>
      <c r="I132" s="17"/>
      <c r="J132" s="17"/>
      <c r="K132" s="6"/>
    </row>
    <row r="133" spans="1:17" ht="18" customHeight="1" x14ac:dyDescent="0.25">
      <c r="A133" s="32"/>
      <c r="B133" s="30"/>
      <c r="C133" s="9">
        <v>613</v>
      </c>
      <c r="D133" s="9" t="s">
        <v>104</v>
      </c>
      <c r="E133" s="17">
        <v>78</v>
      </c>
      <c r="F133" s="17">
        <v>81</v>
      </c>
      <c r="G133" s="17">
        <v>89</v>
      </c>
      <c r="H133" s="17">
        <v>106</v>
      </c>
      <c r="I133" s="17"/>
      <c r="J133" s="17"/>
      <c r="K133" s="6">
        <f>SUM(E133:J133)</f>
        <v>354</v>
      </c>
    </row>
    <row r="134" spans="1:17" ht="18" customHeight="1" x14ac:dyDescent="0.25">
      <c r="A134" s="32"/>
      <c r="B134" s="30"/>
      <c r="C134" s="9">
        <v>107</v>
      </c>
      <c r="D134" s="9" t="s">
        <v>22</v>
      </c>
      <c r="E134" s="17"/>
      <c r="F134" s="17"/>
      <c r="G134" s="17"/>
      <c r="H134" s="17"/>
      <c r="I134" s="17"/>
      <c r="J134" s="17"/>
      <c r="K134" s="6">
        <v>44</v>
      </c>
    </row>
    <row r="135" spans="1:17" ht="18" customHeight="1" x14ac:dyDescent="0.25">
      <c r="A135" s="32"/>
      <c r="B135" s="30"/>
      <c r="C135" s="31" t="s">
        <v>105</v>
      </c>
      <c r="D135" s="31"/>
      <c r="E135" s="3">
        <f>SUM(E127:E134)</f>
        <v>321</v>
      </c>
      <c r="F135" s="3">
        <f t="shared" ref="F135:J135" si="22">SUM(F127:F134)</f>
        <v>368</v>
      </c>
      <c r="G135" s="3">
        <f t="shared" si="22"/>
        <v>361</v>
      </c>
      <c r="H135" s="3">
        <f t="shared" si="22"/>
        <v>467</v>
      </c>
      <c r="I135" s="3">
        <f t="shared" si="22"/>
        <v>0</v>
      </c>
      <c r="J135" s="3">
        <f t="shared" si="22"/>
        <v>0</v>
      </c>
      <c r="K135" s="3">
        <f>SUM(K127:K134)</f>
        <v>1561</v>
      </c>
    </row>
    <row r="136" spans="1:17" ht="21" customHeight="1" x14ac:dyDescent="0.25">
      <c r="A136" s="32"/>
      <c r="B136" s="35" t="s">
        <v>106</v>
      </c>
      <c r="C136" s="9">
        <v>561</v>
      </c>
      <c r="D136" s="9" t="s">
        <v>34</v>
      </c>
      <c r="E136" s="6">
        <v>34</v>
      </c>
      <c r="F136" s="6">
        <v>33</v>
      </c>
      <c r="G136" s="6">
        <v>39</v>
      </c>
      <c r="H136" s="6">
        <v>33</v>
      </c>
      <c r="I136" s="5"/>
      <c r="J136" s="5"/>
      <c r="K136" s="6">
        <f>SUM(E136:J136)</f>
        <v>139</v>
      </c>
    </row>
    <row r="137" spans="1:17" ht="18" customHeight="1" x14ac:dyDescent="0.25">
      <c r="A137" s="32"/>
      <c r="B137" s="36"/>
      <c r="C137" s="9">
        <v>107</v>
      </c>
      <c r="D137" s="9" t="s">
        <v>22</v>
      </c>
      <c r="E137" s="17"/>
      <c r="F137" s="17"/>
      <c r="G137" s="17"/>
      <c r="H137" s="17"/>
      <c r="I137" s="17"/>
      <c r="J137" s="17"/>
      <c r="K137" s="6">
        <v>2</v>
      </c>
    </row>
    <row r="138" spans="1:17" ht="24.75" customHeight="1" x14ac:dyDescent="0.25">
      <c r="A138" s="32"/>
      <c r="B138" s="37"/>
      <c r="C138" s="31" t="s">
        <v>107</v>
      </c>
      <c r="D138" s="31"/>
      <c r="E138" s="3">
        <f t="shared" ref="E138:J138" si="23">SUM(E136:E137)</f>
        <v>34</v>
      </c>
      <c r="F138" s="3">
        <f t="shared" si="23"/>
        <v>33</v>
      </c>
      <c r="G138" s="3">
        <f t="shared" si="23"/>
        <v>39</v>
      </c>
      <c r="H138" s="3">
        <f t="shared" si="23"/>
        <v>33</v>
      </c>
      <c r="I138" s="3">
        <f t="shared" si="23"/>
        <v>0</v>
      </c>
      <c r="J138" s="3">
        <f t="shared" si="23"/>
        <v>0</v>
      </c>
      <c r="K138" s="3">
        <f>SUM(K136:K137)</f>
        <v>141</v>
      </c>
    </row>
    <row r="139" spans="1:17" ht="18" customHeight="1" x14ac:dyDescent="0.25">
      <c r="A139" s="34" t="s">
        <v>108</v>
      </c>
      <c r="B139" s="34"/>
      <c r="C139" s="34"/>
      <c r="D139" s="34"/>
      <c r="E139" s="4">
        <f t="shared" ref="E139:J139" si="24">SUM(E138,E135,E126,E121,E118,E114,E110,E102,E97,E86,E83,E80,E76,E72,E57,E53,E45,E41,E37,E31,E21)</f>
        <v>6725</v>
      </c>
      <c r="F139" s="4">
        <f t="shared" si="24"/>
        <v>6239</v>
      </c>
      <c r="G139" s="4">
        <f t="shared" si="24"/>
        <v>5346</v>
      </c>
      <c r="H139" s="4">
        <f t="shared" si="24"/>
        <v>7501</v>
      </c>
      <c r="I139" s="4">
        <f t="shared" si="24"/>
        <v>981</v>
      </c>
      <c r="J139" s="4">
        <f t="shared" si="24"/>
        <v>373</v>
      </c>
      <c r="K139" s="4">
        <f>SUM(K138,K135,K126,K121,K118,K114,K110,K102,K97,K86,K83,K80,K76,K72,K57,K53,K45,K41,K37,K31,K21)</f>
        <v>27871</v>
      </c>
    </row>
  </sheetData>
  <sortState ref="C127:K133">
    <sortCondition ref="D127:D133"/>
  </sortState>
  <mergeCells count="49">
    <mergeCell ref="C126:D126"/>
    <mergeCell ref="B84:B86"/>
    <mergeCell ref="C83:D83"/>
    <mergeCell ref="C86:D86"/>
    <mergeCell ref="A139:D139"/>
    <mergeCell ref="B103:B110"/>
    <mergeCell ref="B111:B114"/>
    <mergeCell ref="B115:B118"/>
    <mergeCell ref="B119:B121"/>
    <mergeCell ref="A122:A138"/>
    <mergeCell ref="A98:A121"/>
    <mergeCell ref="C135:D135"/>
    <mergeCell ref="C138:D138"/>
    <mergeCell ref="C110:D110"/>
    <mergeCell ref="C118:D118"/>
    <mergeCell ref="C114:D114"/>
    <mergeCell ref="C121:D121"/>
    <mergeCell ref="C97:D97"/>
    <mergeCell ref="C102:D102"/>
    <mergeCell ref="A87:A97"/>
    <mergeCell ref="B87:B97"/>
    <mergeCell ref="A9:A86"/>
    <mergeCell ref="B9:B21"/>
    <mergeCell ref="B22:B31"/>
    <mergeCell ref="B32:B37"/>
    <mergeCell ref="B38:B41"/>
    <mergeCell ref="B42:B45"/>
    <mergeCell ref="B46:B53"/>
    <mergeCell ref="B54:B57"/>
    <mergeCell ref="B73:B76"/>
    <mergeCell ref="B58:B72"/>
    <mergeCell ref="B77:B80"/>
    <mergeCell ref="B81:B83"/>
    <mergeCell ref="J5:K5"/>
    <mergeCell ref="J6:K6"/>
    <mergeCell ref="B122:B126"/>
    <mergeCell ref="B127:B135"/>
    <mergeCell ref="B136:B138"/>
    <mergeCell ref="B98:B102"/>
    <mergeCell ref="C45:D45"/>
    <mergeCell ref="C41:D41"/>
    <mergeCell ref="C37:D37"/>
    <mergeCell ref="C53:D53"/>
    <mergeCell ref="C57:D57"/>
    <mergeCell ref="C31:D31"/>
    <mergeCell ref="C21:D21"/>
    <mergeCell ref="C72:D72"/>
    <mergeCell ref="C76:D76"/>
    <mergeCell ref="C80:D80"/>
  </mergeCells>
  <printOptions horizontalCentered="1"/>
  <pageMargins left="0" right="3.937007874015748E-2" top="0.35433070866141736" bottom="0.55118110236220474" header="0.31496062992125984" footer="0.31496062992125984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Universidad de Zaragoza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mariancres</dc:creator>
  <cp:lastModifiedBy>mariancres</cp:lastModifiedBy>
  <cp:lastPrinted>2025-04-01T07:38:55Z</cp:lastPrinted>
  <dcterms:created xsi:type="dcterms:W3CDTF">2021-11-26T13:16:37Z</dcterms:created>
  <dcterms:modified xsi:type="dcterms:W3CDTF">2025-12-05T09:05:01Z</dcterms:modified>
</cp:coreProperties>
</file>