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rima\Desktop\ESTADÍSTICAS ABRIL 2026\"/>
    </mc:Choice>
  </mc:AlternateContent>
  <xr:revisionPtr revIDLastSave="0" documentId="13_ncr:1_{C6D17CAD-4D31-4DDB-88A0-6A66F3A24F0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5.Evol.PROC.GEO Máster 25-26" sheetId="1" r:id="rId1"/>
  </sheets>
  <calcPr calcId="191029"/>
</workbook>
</file>

<file path=xl/calcChain.xml><?xml version="1.0" encoding="utf-8"?>
<calcChain xmlns="http://schemas.openxmlformats.org/spreadsheetml/2006/main">
  <c r="P30" i="1" l="1"/>
  <c r="Q27" i="1" s="1"/>
  <c r="Q13" i="1" l="1"/>
  <c r="Q10" i="1"/>
  <c r="Q14" i="1"/>
  <c r="Q18" i="1"/>
  <c r="Q22" i="1"/>
  <c r="Q26" i="1"/>
  <c r="Q11" i="1"/>
  <c r="Q15" i="1"/>
  <c r="Q19" i="1"/>
  <c r="Q23" i="1"/>
  <c r="Q12" i="1"/>
  <c r="Q16" i="1"/>
  <c r="Q20" i="1"/>
  <c r="Q24" i="1"/>
  <c r="Q28" i="1"/>
  <c r="Q17" i="1"/>
  <c r="Q21" i="1"/>
  <c r="Q25" i="1"/>
  <c r="Q29" i="1"/>
  <c r="N30" i="1"/>
  <c r="O29" i="1" s="1"/>
  <c r="Q30" i="1" l="1"/>
  <c r="O18" i="1"/>
  <c r="O26" i="1"/>
  <c r="O15" i="1"/>
  <c r="O23" i="1"/>
  <c r="O27" i="1"/>
  <c r="O28" i="1"/>
  <c r="O10" i="1"/>
  <c r="O14" i="1"/>
  <c r="O22" i="1"/>
  <c r="O11" i="1"/>
  <c r="O19" i="1"/>
  <c r="O12" i="1"/>
  <c r="O16" i="1"/>
  <c r="O20" i="1"/>
  <c r="O24" i="1"/>
  <c r="O13" i="1"/>
  <c r="O17" i="1"/>
  <c r="O21" i="1"/>
  <c r="O25" i="1"/>
  <c r="L30" i="1"/>
  <c r="M28" i="1" s="1"/>
  <c r="O30" i="1" l="1"/>
  <c r="M13" i="1"/>
  <c r="M17" i="1"/>
  <c r="M21" i="1"/>
  <c r="M25" i="1"/>
  <c r="M29" i="1"/>
  <c r="M10" i="1"/>
  <c r="M14" i="1"/>
  <c r="M18" i="1"/>
  <c r="M22" i="1"/>
  <c r="M26" i="1"/>
  <c r="M11" i="1"/>
  <c r="M15" i="1"/>
  <c r="M19" i="1"/>
  <c r="M23" i="1"/>
  <c r="M27" i="1"/>
  <c r="M12" i="1"/>
  <c r="M16" i="1"/>
  <c r="M20" i="1"/>
  <c r="M24" i="1"/>
  <c r="J30" i="1"/>
  <c r="K29" i="1" s="1"/>
  <c r="M30" i="1" l="1"/>
  <c r="K10" i="1"/>
  <c r="K14" i="1"/>
  <c r="K18" i="1"/>
  <c r="K22" i="1"/>
  <c r="K26" i="1"/>
  <c r="K11" i="1"/>
  <c r="K15" i="1"/>
  <c r="K19" i="1"/>
  <c r="K23" i="1"/>
  <c r="K27" i="1"/>
  <c r="K12" i="1"/>
  <c r="K16" i="1"/>
  <c r="K20" i="1"/>
  <c r="K24" i="1"/>
  <c r="K28" i="1"/>
  <c r="K13" i="1"/>
  <c r="K17" i="1"/>
  <c r="K21" i="1"/>
  <c r="K25" i="1"/>
  <c r="H30" i="1"/>
  <c r="I27" i="1" s="1"/>
  <c r="K30" i="1" l="1"/>
  <c r="I18" i="1"/>
  <c r="I10" i="1"/>
  <c r="I14" i="1"/>
  <c r="I11" i="1"/>
  <c r="I15" i="1"/>
  <c r="I19" i="1"/>
  <c r="I23" i="1"/>
  <c r="I12" i="1"/>
  <c r="I16" i="1"/>
  <c r="I20" i="1"/>
  <c r="I24" i="1"/>
  <c r="I28" i="1"/>
  <c r="I13" i="1"/>
  <c r="I17" i="1"/>
  <c r="I21" i="1"/>
  <c r="I25" i="1"/>
  <c r="I29" i="1"/>
  <c r="I22" i="1"/>
  <c r="I26" i="1"/>
  <c r="F30" i="1"/>
  <c r="G27" i="1" s="1"/>
  <c r="I30" i="1" l="1"/>
  <c r="G12" i="1"/>
  <c r="G17" i="1"/>
  <c r="G24" i="1"/>
  <c r="G13" i="1"/>
  <c r="G18" i="1"/>
  <c r="G25" i="1"/>
  <c r="G14" i="1"/>
  <c r="G20" i="1"/>
  <c r="G28" i="1"/>
  <c r="G10" i="1"/>
  <c r="G16" i="1"/>
  <c r="G21" i="1"/>
  <c r="G29" i="1"/>
  <c r="G22" i="1"/>
  <c r="G26" i="1"/>
  <c r="G11" i="1"/>
  <c r="G15" i="1"/>
  <c r="G19" i="1"/>
  <c r="G23" i="1"/>
  <c r="G30" i="1" l="1"/>
  <c r="B30" i="1"/>
  <c r="C10" i="1" s="1"/>
  <c r="D30" i="1"/>
  <c r="E10" i="1" s="1"/>
  <c r="C17" i="1" l="1"/>
  <c r="C25" i="1"/>
  <c r="C15" i="1"/>
  <c r="C23" i="1"/>
  <c r="C27" i="1"/>
  <c r="C19" i="1"/>
  <c r="C11" i="1"/>
  <c r="C29" i="1"/>
  <c r="C21" i="1"/>
  <c r="C13" i="1"/>
  <c r="E29" i="1"/>
  <c r="E27" i="1"/>
  <c r="E25" i="1"/>
  <c r="E23" i="1"/>
  <c r="E21" i="1"/>
  <c r="E19" i="1"/>
  <c r="E17" i="1"/>
  <c r="E15" i="1"/>
  <c r="E13" i="1"/>
  <c r="E11" i="1"/>
  <c r="E28" i="1"/>
  <c r="E26" i="1"/>
  <c r="E24" i="1"/>
  <c r="E22" i="1"/>
  <c r="E20" i="1"/>
  <c r="E18" i="1"/>
  <c r="E16" i="1"/>
  <c r="E14" i="1"/>
  <c r="E12" i="1"/>
  <c r="C28" i="1"/>
  <c r="C26" i="1"/>
  <c r="C24" i="1"/>
  <c r="C22" i="1"/>
  <c r="C20" i="1"/>
  <c r="C18" i="1"/>
  <c r="C16" i="1"/>
  <c r="C14" i="1"/>
  <c r="C12" i="1"/>
  <c r="C30" i="1" l="1"/>
  <c r="E30" i="1"/>
</calcChain>
</file>

<file path=xl/sharedStrings.xml><?xml version="1.0" encoding="utf-8"?>
<sst xmlns="http://schemas.openxmlformats.org/spreadsheetml/2006/main" count="51" uniqueCount="36">
  <si>
    <t>ESTADÍSTICAS MATRÍCULA</t>
  </si>
  <si>
    <t>Fuente: Datuz</t>
  </si>
  <si>
    <t>CURSO
2018-2019</t>
  </si>
  <si>
    <t>CURSO                                 2019-2020</t>
  </si>
  <si>
    <t>Comunidad Autónoma</t>
  </si>
  <si>
    <t>Total</t>
  </si>
  <si>
    <t>%</t>
  </si>
  <si>
    <t>Andalucia</t>
  </si>
  <si>
    <t>Aragón</t>
  </si>
  <si>
    <t>Asturias</t>
  </si>
  <si>
    <t>Baleares</t>
  </si>
  <si>
    <t>Canarias</t>
  </si>
  <si>
    <t>Cantabria</t>
  </si>
  <si>
    <t>Castilla y Leon</t>
  </si>
  <si>
    <t>Castilla-La Mancha</t>
  </si>
  <si>
    <t>Catalunya</t>
  </si>
  <si>
    <t>Ciudad autónoma de Ceuta</t>
  </si>
  <si>
    <t>Ciudad autónoma de Melilla</t>
  </si>
  <si>
    <t>Comunidad Valenciana</t>
  </si>
  <si>
    <t>Extremadura</t>
  </si>
  <si>
    <t>Galicia</t>
  </si>
  <si>
    <t>La Rioja</t>
  </si>
  <si>
    <t>Madrid</t>
  </si>
  <si>
    <t>Murcia</t>
  </si>
  <si>
    <t>Navarra</t>
  </si>
  <si>
    <t>Pais Vasco</t>
  </si>
  <si>
    <t>Extranjero / No consta</t>
  </si>
  <si>
    <t>CURSO                                 2020-2021</t>
  </si>
  <si>
    <t>CURSO                                 2021-2022</t>
  </si>
  <si>
    <t>PROCEDENCIA GEOGRÁFICA DE LOS ESTUDIANTES MATRICULADOS EN MÁSTER</t>
  </si>
  <si>
    <t>CURSO                                 2022-2023</t>
  </si>
  <si>
    <t>CURSO                                 2023-2024</t>
  </si>
  <si>
    <t>CURSO                                 2024-2025</t>
  </si>
  <si>
    <t>CURSOS 2018-19 A 2025-26</t>
  </si>
  <si>
    <t>CURSO                                 2025-2026</t>
  </si>
  <si>
    <t>Datos: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</si>
</sst>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9EFF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wrapText="1"/>
    </xf>
    <xf numFmtId="2" fontId="3" fillId="3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/>
    <xf numFmtId="4" fontId="3" fillId="0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>
      <alignment horizontal="right"/>
    </xf>
    <xf numFmtId="2" fontId="3" fillId="0" borderId="2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/>
    <xf numFmtId="3" fontId="3" fillId="3" borderId="2" xfId="0" applyNumberFormat="1" applyFont="1" applyFill="1" applyBorder="1" applyAlignment="1" applyProtection="1"/>
    <xf numFmtId="1" fontId="3" fillId="3" borderId="2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>
      <alignment horizontal="center" wrapText="1"/>
    </xf>
    <xf numFmtId="3" fontId="3" fillId="4" borderId="2" xfId="0" applyNumberFormat="1" applyFont="1" applyFill="1" applyBorder="1" applyAlignment="1" applyProtection="1"/>
    <xf numFmtId="1" fontId="3" fillId="4" borderId="2" xfId="0" applyNumberFormat="1" applyFont="1" applyFill="1" applyBorder="1" applyAlignment="1" applyProtection="1"/>
    <xf numFmtId="0" fontId="3" fillId="4" borderId="2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/>
    <xf numFmtId="0" fontId="3" fillId="0" borderId="0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3" fontId="3" fillId="5" borderId="2" xfId="0" applyNumberFormat="1" applyFont="1" applyFill="1" applyBorder="1" applyAlignment="1" applyProtection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9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1714500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61F42-0A62-4644-9219-700CB9FB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7145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zoomScaleNormal="100" workbookViewId="0">
      <selection activeCell="N10" sqref="N10"/>
    </sheetView>
  </sheetViews>
  <sheetFormatPr baseColWidth="10" defaultRowHeight="15" x14ac:dyDescent="0.25"/>
  <cols>
    <col min="1" max="1" width="25.85546875" style="2" customWidth="1"/>
    <col min="2" max="5" width="8.42578125" style="1" customWidth="1"/>
    <col min="6" max="6" width="7" style="1" customWidth="1"/>
    <col min="7" max="7" width="6.85546875" style="1" customWidth="1"/>
    <col min="8" max="8" width="7" style="1" customWidth="1"/>
    <col min="9" max="9" width="6.85546875" style="1" customWidth="1"/>
    <col min="10" max="10" width="7" style="1" customWidth="1"/>
    <col min="11" max="11" width="6.85546875" style="1" customWidth="1"/>
    <col min="12" max="12" width="7" style="1" customWidth="1"/>
    <col min="13" max="13" width="6.85546875" style="1" customWidth="1"/>
    <col min="14" max="14" width="7" style="1" customWidth="1"/>
    <col min="15" max="15" width="6.85546875" style="1" customWidth="1"/>
    <col min="16" max="17" width="7" style="1" customWidth="1"/>
    <col min="18" max="16384" width="11.42578125" style="1"/>
  </cols>
  <sheetData>
    <row r="1" spans="1:17" x14ac:dyDescent="0.25">
      <c r="B1" s="2"/>
      <c r="C1" s="2"/>
      <c r="D1" s="2"/>
      <c r="E1" s="2"/>
    </row>
    <row r="2" spans="1:17" x14ac:dyDescent="0.25">
      <c r="B2" s="2"/>
      <c r="C2" s="2"/>
      <c r="D2" s="21" t="s">
        <v>0</v>
      </c>
      <c r="E2" s="21"/>
      <c r="F2" s="21"/>
      <c r="G2" s="21"/>
      <c r="H2" s="21"/>
    </row>
    <row r="3" spans="1:17" x14ac:dyDescent="0.25">
      <c r="B3" s="2"/>
      <c r="C3" s="2"/>
      <c r="D3" s="21" t="s">
        <v>33</v>
      </c>
      <c r="E3" s="21"/>
      <c r="F3" s="21"/>
      <c r="G3" s="21"/>
      <c r="H3" s="21"/>
      <c r="O3" s="3"/>
      <c r="Q3" s="3" t="s">
        <v>35</v>
      </c>
    </row>
    <row r="4" spans="1:17" x14ac:dyDescent="0.25">
      <c r="E4" s="3"/>
      <c r="G4" s="3"/>
      <c r="I4" s="3"/>
      <c r="M4" s="3"/>
      <c r="O4" s="3"/>
      <c r="Q4" s="3" t="s">
        <v>1</v>
      </c>
    </row>
    <row r="5" spans="1:17" ht="15.75" customHeight="1" x14ac:dyDescent="0.25">
      <c r="A5" s="24" t="s">
        <v>29</v>
      </c>
      <c r="B5" s="24"/>
      <c r="C5" s="24"/>
      <c r="D5" s="24"/>
      <c r="E5" s="24"/>
      <c r="F5" s="24"/>
      <c r="G5" s="24"/>
      <c r="I5" s="24"/>
      <c r="J5" s="25"/>
      <c r="K5" s="25"/>
      <c r="L5" s="25"/>
      <c r="M5" s="25"/>
      <c r="N5" s="25"/>
      <c r="O5" s="25"/>
    </row>
    <row r="7" spans="1:17" x14ac:dyDescent="0.25">
      <c r="A7" s="4"/>
    </row>
    <row r="8" spans="1:17" ht="45" customHeight="1" x14ac:dyDescent="0.25">
      <c r="A8" s="5"/>
      <c r="B8" s="22" t="s">
        <v>2</v>
      </c>
      <c r="C8" s="23"/>
      <c r="D8" s="22" t="s">
        <v>3</v>
      </c>
      <c r="E8" s="23"/>
      <c r="F8" s="22" t="s">
        <v>27</v>
      </c>
      <c r="G8" s="23"/>
      <c r="H8" s="22" t="s">
        <v>28</v>
      </c>
      <c r="I8" s="23"/>
      <c r="J8" s="22" t="s">
        <v>30</v>
      </c>
      <c r="K8" s="23"/>
      <c r="L8" s="22" t="s">
        <v>31</v>
      </c>
      <c r="M8" s="23"/>
      <c r="N8" s="22" t="s">
        <v>32</v>
      </c>
      <c r="O8" s="23"/>
      <c r="P8" s="22" t="s">
        <v>34</v>
      </c>
      <c r="Q8" s="23"/>
    </row>
    <row r="9" spans="1:17" s="6" customFormat="1" x14ac:dyDescent="0.25">
      <c r="A9" s="7" t="s">
        <v>4</v>
      </c>
      <c r="B9" s="7" t="s">
        <v>5</v>
      </c>
      <c r="C9" s="7" t="s">
        <v>6</v>
      </c>
      <c r="D9" s="16" t="s">
        <v>5</v>
      </c>
      <c r="E9" s="16" t="s">
        <v>6</v>
      </c>
      <c r="F9" s="19" t="s">
        <v>5</v>
      </c>
      <c r="G9" s="19" t="s">
        <v>6</v>
      </c>
      <c r="H9" s="19" t="s">
        <v>5</v>
      </c>
      <c r="I9" s="19" t="s">
        <v>6</v>
      </c>
      <c r="J9" s="19" t="s">
        <v>5</v>
      </c>
      <c r="K9" s="19" t="s">
        <v>6</v>
      </c>
      <c r="L9" s="19" t="s">
        <v>5</v>
      </c>
      <c r="M9" s="19" t="s">
        <v>6</v>
      </c>
      <c r="N9" s="19" t="s">
        <v>5</v>
      </c>
      <c r="O9" s="19" t="s">
        <v>6</v>
      </c>
      <c r="P9" s="19" t="s">
        <v>5</v>
      </c>
      <c r="Q9" s="19" t="s">
        <v>6</v>
      </c>
    </row>
    <row r="10" spans="1:17" x14ac:dyDescent="0.25">
      <c r="A10" s="8" t="s">
        <v>7</v>
      </c>
      <c r="B10" s="9">
        <v>21</v>
      </c>
      <c r="C10" s="10">
        <f t="shared" ref="C10:C29" si="0">B10/B$30*100</f>
        <v>0.93291870279875611</v>
      </c>
      <c r="D10" s="11">
        <v>25</v>
      </c>
      <c r="E10" s="12">
        <f t="shared" ref="E10:E29" si="1">D10/D$30*100</f>
        <v>0.99681020733652315</v>
      </c>
      <c r="F10" s="20">
        <v>37</v>
      </c>
      <c r="G10" s="12">
        <f t="shared" ref="G10:G29" si="2">F10/F$30*100</f>
        <v>1.3868065967016492</v>
      </c>
      <c r="H10" s="11">
        <v>47</v>
      </c>
      <c r="I10" s="12">
        <f t="shared" ref="I10:M29" si="3">H10/H$30*100</f>
        <v>1.7966360856269112</v>
      </c>
      <c r="J10" s="11">
        <v>51</v>
      </c>
      <c r="K10" s="12">
        <f t="shared" si="3"/>
        <v>1.8966158423205652</v>
      </c>
      <c r="L10" s="11">
        <v>41</v>
      </c>
      <c r="M10" s="12">
        <f t="shared" si="3"/>
        <v>1.5338570894126449</v>
      </c>
      <c r="N10" s="11">
        <v>59</v>
      </c>
      <c r="O10" s="12">
        <f t="shared" ref="O10:O29" si="4">N10/N$30*100</f>
        <v>2.1868050407709414</v>
      </c>
      <c r="P10" s="26">
        <v>60</v>
      </c>
      <c r="Q10" s="12">
        <f t="shared" ref="Q10:Q29" si="5">P10/P$30*100</f>
        <v>2.1994134897360706</v>
      </c>
    </row>
    <row r="11" spans="1:17" x14ac:dyDescent="0.25">
      <c r="A11" s="8" t="s">
        <v>8</v>
      </c>
      <c r="B11" s="9">
        <v>1850</v>
      </c>
      <c r="C11" s="10">
        <f t="shared" si="0"/>
        <v>82.185695246557088</v>
      </c>
      <c r="D11" s="11">
        <v>2024</v>
      </c>
      <c r="E11" s="12">
        <f t="shared" si="1"/>
        <v>80.701754385964904</v>
      </c>
      <c r="F11" s="20">
        <v>2141</v>
      </c>
      <c r="G11" s="12">
        <f t="shared" si="2"/>
        <v>80.247376311844079</v>
      </c>
      <c r="H11" s="11">
        <v>2044</v>
      </c>
      <c r="I11" s="12">
        <f t="shared" si="3"/>
        <v>78.13455657492355</v>
      </c>
      <c r="J11" s="11">
        <v>2119</v>
      </c>
      <c r="K11" s="12">
        <f t="shared" si="3"/>
        <v>78.80252882112309</v>
      </c>
      <c r="L11" s="11">
        <v>2122</v>
      </c>
      <c r="M11" s="12">
        <f t="shared" si="3"/>
        <v>79.38645716423494</v>
      </c>
      <c r="N11" s="11">
        <v>2113</v>
      </c>
      <c r="O11" s="12">
        <f t="shared" si="4"/>
        <v>78.317272053372861</v>
      </c>
      <c r="P11" s="26">
        <v>2107</v>
      </c>
      <c r="Q11" s="12">
        <f t="shared" si="5"/>
        <v>77.23607038123167</v>
      </c>
    </row>
    <row r="12" spans="1:17" x14ac:dyDescent="0.25">
      <c r="A12" s="8" t="s">
        <v>9</v>
      </c>
      <c r="B12" s="9">
        <v>4</v>
      </c>
      <c r="C12" s="10">
        <f t="shared" si="0"/>
        <v>0.17769880053309639</v>
      </c>
      <c r="D12" s="11">
        <v>5</v>
      </c>
      <c r="E12" s="12">
        <f t="shared" si="1"/>
        <v>0.1993620414673046</v>
      </c>
      <c r="F12" s="20">
        <v>6</v>
      </c>
      <c r="G12" s="12">
        <f t="shared" si="2"/>
        <v>0.22488755622188905</v>
      </c>
      <c r="H12" s="11">
        <v>11</v>
      </c>
      <c r="I12" s="12">
        <f t="shared" si="3"/>
        <v>0.42048929663608559</v>
      </c>
      <c r="J12" s="11">
        <v>3</v>
      </c>
      <c r="K12" s="12">
        <f t="shared" si="3"/>
        <v>0.11156563778356265</v>
      </c>
      <c r="L12" s="11">
        <v>9</v>
      </c>
      <c r="M12" s="12">
        <f t="shared" si="3"/>
        <v>0.33670033670033667</v>
      </c>
      <c r="N12" s="11">
        <v>8</v>
      </c>
      <c r="O12" s="12">
        <f t="shared" si="4"/>
        <v>0.29651593773165308</v>
      </c>
      <c r="P12" s="26">
        <v>9</v>
      </c>
      <c r="Q12" s="12">
        <f t="shared" si="5"/>
        <v>0.32991202346041054</v>
      </c>
    </row>
    <row r="13" spans="1:17" x14ac:dyDescent="0.25">
      <c r="A13" s="8" t="s">
        <v>10</v>
      </c>
      <c r="B13" s="9">
        <v>8</v>
      </c>
      <c r="C13" s="10">
        <f t="shared" si="0"/>
        <v>0.35539760106619278</v>
      </c>
      <c r="D13" s="11">
        <v>11</v>
      </c>
      <c r="E13" s="12">
        <f t="shared" si="1"/>
        <v>0.43859649122807015</v>
      </c>
      <c r="F13" s="20">
        <v>6</v>
      </c>
      <c r="G13" s="12">
        <f t="shared" si="2"/>
        <v>0.22488755622188905</v>
      </c>
      <c r="H13" s="11">
        <v>8</v>
      </c>
      <c r="I13" s="12">
        <f t="shared" si="3"/>
        <v>0.3058103975535168</v>
      </c>
      <c r="J13" s="11">
        <v>8</v>
      </c>
      <c r="K13" s="12">
        <f t="shared" si="3"/>
        <v>0.29750836742283376</v>
      </c>
      <c r="L13" s="11">
        <v>7</v>
      </c>
      <c r="M13" s="12">
        <f t="shared" si="3"/>
        <v>0.26187803965581741</v>
      </c>
      <c r="N13" s="11">
        <v>6</v>
      </c>
      <c r="O13" s="12">
        <f t="shared" si="4"/>
        <v>0.22238695329873981</v>
      </c>
      <c r="P13" s="26">
        <v>6</v>
      </c>
      <c r="Q13" s="12">
        <f t="shared" si="5"/>
        <v>0.21994134897360706</v>
      </c>
    </row>
    <row r="14" spans="1:17" x14ac:dyDescent="0.25">
      <c r="A14" s="8" t="s">
        <v>11</v>
      </c>
      <c r="B14" s="9">
        <v>14</v>
      </c>
      <c r="C14" s="10">
        <f t="shared" si="0"/>
        <v>0.62194580186583737</v>
      </c>
      <c r="D14" s="11">
        <v>17</v>
      </c>
      <c r="E14" s="12">
        <f t="shared" si="1"/>
        <v>0.67783094098883578</v>
      </c>
      <c r="F14" s="20">
        <v>15</v>
      </c>
      <c r="G14" s="12">
        <f t="shared" si="2"/>
        <v>0.56221889055472263</v>
      </c>
      <c r="H14" s="11">
        <v>15</v>
      </c>
      <c r="I14" s="12">
        <f t="shared" si="3"/>
        <v>0.57339449541284404</v>
      </c>
      <c r="J14" s="11">
        <v>16</v>
      </c>
      <c r="K14" s="12">
        <f t="shared" si="3"/>
        <v>0.59501673484566753</v>
      </c>
      <c r="L14" s="11">
        <v>22</v>
      </c>
      <c r="M14" s="12">
        <f t="shared" si="3"/>
        <v>0.82304526748971196</v>
      </c>
      <c r="N14" s="11">
        <v>19</v>
      </c>
      <c r="O14" s="12">
        <f t="shared" si="4"/>
        <v>0.70422535211267612</v>
      </c>
      <c r="P14" s="26">
        <v>15</v>
      </c>
      <c r="Q14" s="12">
        <f t="shared" si="5"/>
        <v>0.54985337243401766</v>
      </c>
    </row>
    <row r="15" spans="1:17" x14ac:dyDescent="0.25">
      <c r="A15" s="8" t="s">
        <v>12</v>
      </c>
      <c r="B15" s="9">
        <v>3</v>
      </c>
      <c r="C15" s="10">
        <f t="shared" si="0"/>
        <v>0.13327410039982232</v>
      </c>
      <c r="D15" s="11">
        <v>4</v>
      </c>
      <c r="E15" s="12">
        <f t="shared" si="1"/>
        <v>0.15948963317384371</v>
      </c>
      <c r="F15" s="20">
        <v>4</v>
      </c>
      <c r="G15" s="12">
        <f t="shared" si="2"/>
        <v>0.14992503748125938</v>
      </c>
      <c r="H15" s="11">
        <v>10</v>
      </c>
      <c r="I15" s="12">
        <f t="shared" si="3"/>
        <v>0.38226299694189603</v>
      </c>
      <c r="J15" s="11">
        <v>7</v>
      </c>
      <c r="K15" s="12">
        <f t="shared" si="3"/>
        <v>0.26031982149497956</v>
      </c>
      <c r="L15" s="11">
        <v>4</v>
      </c>
      <c r="M15" s="12">
        <f t="shared" si="3"/>
        <v>0.14964459408903852</v>
      </c>
      <c r="N15" s="11">
        <v>6</v>
      </c>
      <c r="O15" s="12">
        <f t="shared" si="4"/>
        <v>0.22238695329873981</v>
      </c>
      <c r="P15" s="26">
        <v>7</v>
      </c>
      <c r="Q15" s="12">
        <f t="shared" si="5"/>
        <v>0.25659824046920821</v>
      </c>
    </row>
    <row r="16" spans="1:17" x14ac:dyDescent="0.25">
      <c r="A16" s="8" t="s">
        <v>13</v>
      </c>
      <c r="B16" s="9">
        <v>38</v>
      </c>
      <c r="C16" s="10">
        <f t="shared" si="0"/>
        <v>1.6881386050644158</v>
      </c>
      <c r="D16" s="11">
        <v>63</v>
      </c>
      <c r="E16" s="12">
        <f t="shared" si="1"/>
        <v>2.5119617224880382</v>
      </c>
      <c r="F16" s="20">
        <v>62</v>
      </c>
      <c r="G16" s="12">
        <f t="shared" si="2"/>
        <v>2.3238380809595203</v>
      </c>
      <c r="H16" s="11">
        <v>53</v>
      </c>
      <c r="I16" s="12">
        <f t="shared" si="3"/>
        <v>2.025993883792049</v>
      </c>
      <c r="J16" s="11">
        <v>39</v>
      </c>
      <c r="K16" s="12">
        <f t="shared" si="3"/>
        <v>1.4503532911863146</v>
      </c>
      <c r="L16" s="11">
        <v>50</v>
      </c>
      <c r="M16" s="12">
        <f t="shared" si="3"/>
        <v>1.8705574261129818</v>
      </c>
      <c r="N16" s="11">
        <v>61</v>
      </c>
      <c r="O16" s="12">
        <f t="shared" si="4"/>
        <v>2.2609340252038548</v>
      </c>
      <c r="P16" s="26">
        <v>62</v>
      </c>
      <c r="Q16" s="12">
        <f t="shared" si="5"/>
        <v>2.2727272727272729</v>
      </c>
    </row>
    <row r="17" spans="1:17" x14ac:dyDescent="0.25">
      <c r="A17" s="8" t="s">
        <v>14</v>
      </c>
      <c r="B17" s="9">
        <v>14</v>
      </c>
      <c r="C17" s="10">
        <f t="shared" si="0"/>
        <v>0.62194580186583737</v>
      </c>
      <c r="D17" s="11">
        <v>18</v>
      </c>
      <c r="E17" s="12">
        <f t="shared" si="1"/>
        <v>0.71770334928229662</v>
      </c>
      <c r="F17" s="20">
        <v>21</v>
      </c>
      <c r="G17" s="12">
        <f t="shared" si="2"/>
        <v>0.78710644677661168</v>
      </c>
      <c r="H17" s="11">
        <v>27</v>
      </c>
      <c r="I17" s="12">
        <f t="shared" si="3"/>
        <v>1.0321100917431194</v>
      </c>
      <c r="J17" s="11">
        <v>22</v>
      </c>
      <c r="K17" s="12">
        <f t="shared" si="3"/>
        <v>0.81814801041279284</v>
      </c>
      <c r="L17" s="11">
        <v>19</v>
      </c>
      <c r="M17" s="12">
        <f t="shared" si="3"/>
        <v>0.71081182192293302</v>
      </c>
      <c r="N17" s="11">
        <v>11</v>
      </c>
      <c r="O17" s="12">
        <f t="shared" si="4"/>
        <v>0.40770941438102298</v>
      </c>
      <c r="P17" s="26">
        <v>19</v>
      </c>
      <c r="Q17" s="12">
        <f t="shared" si="5"/>
        <v>0.69648093841642222</v>
      </c>
    </row>
    <row r="18" spans="1:17" x14ac:dyDescent="0.25">
      <c r="A18" s="8" t="s">
        <v>15</v>
      </c>
      <c r="B18" s="9">
        <v>22</v>
      </c>
      <c r="C18" s="10">
        <f t="shared" si="0"/>
        <v>0.97734340293203026</v>
      </c>
      <c r="D18" s="11">
        <v>35</v>
      </c>
      <c r="E18" s="12">
        <f t="shared" si="1"/>
        <v>1.3955342902711323</v>
      </c>
      <c r="F18" s="20">
        <v>30</v>
      </c>
      <c r="G18" s="12">
        <f t="shared" si="2"/>
        <v>1.1244377811094453</v>
      </c>
      <c r="H18" s="11">
        <v>26</v>
      </c>
      <c r="I18" s="12">
        <f t="shared" si="3"/>
        <v>0.99388379204892963</v>
      </c>
      <c r="J18" s="11">
        <v>32</v>
      </c>
      <c r="K18" s="12">
        <f t="shared" si="3"/>
        <v>1.1900334696913351</v>
      </c>
      <c r="L18" s="11">
        <v>25</v>
      </c>
      <c r="M18" s="12">
        <f t="shared" si="3"/>
        <v>0.93527871305649091</v>
      </c>
      <c r="N18" s="11">
        <v>43</v>
      </c>
      <c r="O18" s="12">
        <f t="shared" si="4"/>
        <v>1.5937731653076352</v>
      </c>
      <c r="P18" s="26">
        <v>28</v>
      </c>
      <c r="Q18" s="12">
        <f t="shared" si="5"/>
        <v>1.0263929618768328</v>
      </c>
    </row>
    <row r="19" spans="1:17" x14ac:dyDescent="0.25">
      <c r="A19" s="8" t="s">
        <v>16</v>
      </c>
      <c r="B19" s="9">
        <v>0</v>
      </c>
      <c r="C19" s="10">
        <f t="shared" si="0"/>
        <v>0</v>
      </c>
      <c r="D19" s="11">
        <v>0</v>
      </c>
      <c r="E19" s="12">
        <f t="shared" si="1"/>
        <v>0</v>
      </c>
      <c r="F19" s="11">
        <v>0</v>
      </c>
      <c r="G19" s="12">
        <f t="shared" si="2"/>
        <v>0</v>
      </c>
      <c r="H19" s="11">
        <v>0</v>
      </c>
      <c r="I19" s="12">
        <f t="shared" si="3"/>
        <v>0</v>
      </c>
      <c r="J19" s="11">
        <v>1</v>
      </c>
      <c r="K19" s="12">
        <f t="shared" si="3"/>
        <v>3.718854592785422E-2</v>
      </c>
      <c r="L19" s="11">
        <v>1</v>
      </c>
      <c r="M19" s="12">
        <f t="shared" si="3"/>
        <v>3.741114852225963E-2</v>
      </c>
      <c r="N19" s="11">
        <v>0</v>
      </c>
      <c r="O19" s="12">
        <f t="shared" si="4"/>
        <v>0</v>
      </c>
      <c r="P19" s="26">
        <v>0</v>
      </c>
      <c r="Q19" s="12">
        <f t="shared" si="5"/>
        <v>0</v>
      </c>
    </row>
    <row r="20" spans="1:17" x14ac:dyDescent="0.25">
      <c r="A20" s="8" t="s">
        <v>17</v>
      </c>
      <c r="B20" s="9">
        <v>0</v>
      </c>
      <c r="C20" s="10">
        <f t="shared" si="0"/>
        <v>0</v>
      </c>
      <c r="D20" s="11">
        <v>0</v>
      </c>
      <c r="E20" s="12">
        <f t="shared" si="1"/>
        <v>0</v>
      </c>
      <c r="F20" s="20">
        <v>1</v>
      </c>
      <c r="G20" s="12">
        <f t="shared" si="2"/>
        <v>3.7481259370314844E-2</v>
      </c>
      <c r="H20" s="11">
        <v>1</v>
      </c>
      <c r="I20" s="12">
        <f t="shared" si="3"/>
        <v>3.82262996941896E-2</v>
      </c>
      <c r="J20" s="11">
        <v>0</v>
      </c>
      <c r="K20" s="12">
        <f t="shared" si="3"/>
        <v>0</v>
      </c>
      <c r="L20" s="11">
        <v>1</v>
      </c>
      <c r="M20" s="12">
        <f t="shared" si="3"/>
        <v>3.741114852225963E-2</v>
      </c>
      <c r="N20" s="11">
        <v>1</v>
      </c>
      <c r="O20" s="12">
        <f t="shared" si="4"/>
        <v>3.7064492216456635E-2</v>
      </c>
      <c r="P20" s="26">
        <v>1</v>
      </c>
      <c r="Q20" s="12">
        <f t="shared" si="5"/>
        <v>3.6656891495601175E-2</v>
      </c>
    </row>
    <row r="21" spans="1:17" x14ac:dyDescent="0.25">
      <c r="A21" s="8" t="s">
        <v>18</v>
      </c>
      <c r="B21" s="9">
        <v>19</v>
      </c>
      <c r="C21" s="10">
        <f t="shared" si="0"/>
        <v>0.84406930253220791</v>
      </c>
      <c r="D21" s="11">
        <v>24</v>
      </c>
      <c r="E21" s="12">
        <f t="shared" si="1"/>
        <v>0.9569377990430622</v>
      </c>
      <c r="F21" s="20">
        <v>34</v>
      </c>
      <c r="G21" s="12">
        <f t="shared" si="2"/>
        <v>1.2743628185907045</v>
      </c>
      <c r="H21" s="11">
        <v>32</v>
      </c>
      <c r="I21" s="12">
        <f t="shared" si="3"/>
        <v>1.2232415902140672</v>
      </c>
      <c r="J21" s="11">
        <v>33</v>
      </c>
      <c r="K21" s="12">
        <f t="shared" si="3"/>
        <v>1.2272220156191893</v>
      </c>
      <c r="L21" s="11">
        <v>41</v>
      </c>
      <c r="M21" s="12">
        <f t="shared" si="3"/>
        <v>1.5338570894126449</v>
      </c>
      <c r="N21" s="11">
        <v>46</v>
      </c>
      <c r="O21" s="12">
        <f t="shared" si="4"/>
        <v>1.7049666419570051</v>
      </c>
      <c r="P21" s="26">
        <v>39</v>
      </c>
      <c r="Q21" s="12">
        <f t="shared" si="5"/>
        <v>1.4296187683284456</v>
      </c>
    </row>
    <row r="22" spans="1:17" x14ac:dyDescent="0.25">
      <c r="A22" s="8" t="s">
        <v>19</v>
      </c>
      <c r="B22" s="9">
        <v>4</v>
      </c>
      <c r="C22" s="10">
        <f t="shared" si="0"/>
        <v>0.17769880053309639</v>
      </c>
      <c r="D22" s="11">
        <v>9</v>
      </c>
      <c r="E22" s="12">
        <f t="shared" si="1"/>
        <v>0.35885167464114831</v>
      </c>
      <c r="F22" s="20">
        <v>6</v>
      </c>
      <c r="G22" s="12">
        <f t="shared" si="2"/>
        <v>0.22488755622188905</v>
      </c>
      <c r="H22" s="11">
        <v>7</v>
      </c>
      <c r="I22" s="12">
        <f t="shared" si="3"/>
        <v>0.26758409785932719</v>
      </c>
      <c r="J22" s="11">
        <v>4</v>
      </c>
      <c r="K22" s="12">
        <f t="shared" si="3"/>
        <v>0.14875418371141688</v>
      </c>
      <c r="L22" s="11">
        <v>7</v>
      </c>
      <c r="M22" s="12">
        <f t="shared" si="3"/>
        <v>0.26187803965581741</v>
      </c>
      <c r="N22" s="11">
        <v>6</v>
      </c>
      <c r="O22" s="12">
        <f t="shared" si="4"/>
        <v>0.22238695329873981</v>
      </c>
      <c r="P22" s="26">
        <v>12</v>
      </c>
      <c r="Q22" s="12">
        <f t="shared" si="5"/>
        <v>0.43988269794721413</v>
      </c>
    </row>
    <row r="23" spans="1:17" x14ac:dyDescent="0.25">
      <c r="A23" s="8" t="s">
        <v>20</v>
      </c>
      <c r="B23" s="9">
        <v>8</v>
      </c>
      <c r="C23" s="10">
        <f t="shared" si="0"/>
        <v>0.35539760106619278</v>
      </c>
      <c r="D23" s="11">
        <v>9</v>
      </c>
      <c r="E23" s="12">
        <f t="shared" si="1"/>
        <v>0.35885167464114831</v>
      </c>
      <c r="F23" s="20">
        <v>18</v>
      </c>
      <c r="G23" s="12">
        <f t="shared" si="2"/>
        <v>0.67466266866566715</v>
      </c>
      <c r="H23" s="11">
        <v>14</v>
      </c>
      <c r="I23" s="12">
        <f t="shared" si="3"/>
        <v>0.53516819571865437</v>
      </c>
      <c r="J23" s="11">
        <v>22</v>
      </c>
      <c r="K23" s="12">
        <f t="shared" si="3"/>
        <v>0.81814801041279284</v>
      </c>
      <c r="L23" s="11">
        <v>17</v>
      </c>
      <c r="M23" s="12">
        <f t="shared" si="3"/>
        <v>0.63598952487841376</v>
      </c>
      <c r="N23" s="11">
        <v>26</v>
      </c>
      <c r="O23" s="12">
        <f t="shared" si="4"/>
        <v>0.96367679762787251</v>
      </c>
      <c r="P23" s="26">
        <v>26</v>
      </c>
      <c r="Q23" s="12">
        <f t="shared" si="5"/>
        <v>0.95307917888563054</v>
      </c>
    </row>
    <row r="24" spans="1:17" x14ac:dyDescent="0.25">
      <c r="A24" s="8" t="s">
        <v>21</v>
      </c>
      <c r="B24" s="9">
        <v>57</v>
      </c>
      <c r="C24" s="10">
        <f t="shared" si="0"/>
        <v>2.5322079075966237</v>
      </c>
      <c r="D24" s="11">
        <v>55</v>
      </c>
      <c r="E24" s="12">
        <f t="shared" si="1"/>
        <v>2.1929824561403506</v>
      </c>
      <c r="F24" s="20">
        <v>67</v>
      </c>
      <c r="G24" s="12">
        <f t="shared" si="2"/>
        <v>2.5112443778110944</v>
      </c>
      <c r="H24" s="11">
        <v>50</v>
      </c>
      <c r="I24" s="12">
        <f t="shared" si="3"/>
        <v>1.9113149847094799</v>
      </c>
      <c r="J24" s="11">
        <v>43</v>
      </c>
      <c r="K24" s="12">
        <f t="shared" si="3"/>
        <v>1.5991074748977314</v>
      </c>
      <c r="L24" s="11">
        <v>44</v>
      </c>
      <c r="M24" s="12">
        <f t="shared" si="3"/>
        <v>1.6460905349794239</v>
      </c>
      <c r="N24" s="11">
        <v>36</v>
      </c>
      <c r="O24" s="12">
        <f t="shared" si="4"/>
        <v>1.3343217197924389</v>
      </c>
      <c r="P24" s="26">
        <v>38</v>
      </c>
      <c r="Q24" s="12">
        <f t="shared" si="5"/>
        <v>1.3929618768328444</v>
      </c>
    </row>
    <row r="25" spans="1:17" x14ac:dyDescent="0.25">
      <c r="A25" s="8" t="s">
        <v>22</v>
      </c>
      <c r="B25" s="9">
        <v>47</v>
      </c>
      <c r="C25" s="10">
        <f t="shared" si="0"/>
        <v>2.0879609062638829</v>
      </c>
      <c r="D25" s="11">
        <v>46</v>
      </c>
      <c r="E25" s="12">
        <f t="shared" si="1"/>
        <v>1.8341307814992027</v>
      </c>
      <c r="F25" s="20">
        <v>51</v>
      </c>
      <c r="G25" s="12">
        <f t="shared" si="2"/>
        <v>1.911544227886057</v>
      </c>
      <c r="H25" s="11">
        <v>56</v>
      </c>
      <c r="I25" s="12">
        <f t="shared" si="3"/>
        <v>2.1406727828746175</v>
      </c>
      <c r="J25" s="11">
        <v>59</v>
      </c>
      <c r="K25" s="12">
        <f t="shared" si="3"/>
        <v>2.1941242097433991</v>
      </c>
      <c r="L25" s="11">
        <v>44</v>
      </c>
      <c r="M25" s="12">
        <f t="shared" si="3"/>
        <v>1.6460905349794239</v>
      </c>
      <c r="N25" s="11">
        <v>49</v>
      </c>
      <c r="O25" s="12">
        <f t="shared" si="4"/>
        <v>1.8161601186063752</v>
      </c>
      <c r="P25" s="26">
        <v>58</v>
      </c>
      <c r="Q25" s="12">
        <f t="shared" si="5"/>
        <v>2.1260997067448679</v>
      </c>
    </row>
    <row r="26" spans="1:17" x14ac:dyDescent="0.25">
      <c r="A26" s="8" t="s">
        <v>23</v>
      </c>
      <c r="B26" s="9">
        <v>6</v>
      </c>
      <c r="C26" s="10">
        <f t="shared" si="0"/>
        <v>0.26654820079964464</v>
      </c>
      <c r="D26" s="11">
        <v>11</v>
      </c>
      <c r="E26" s="12">
        <f t="shared" si="1"/>
        <v>0.43859649122807015</v>
      </c>
      <c r="F26" s="20">
        <v>7</v>
      </c>
      <c r="G26" s="12">
        <f t="shared" si="2"/>
        <v>0.26236881559220393</v>
      </c>
      <c r="H26" s="11">
        <v>15</v>
      </c>
      <c r="I26" s="12">
        <f t="shared" si="3"/>
        <v>0.57339449541284404</v>
      </c>
      <c r="J26" s="11">
        <v>5</v>
      </c>
      <c r="K26" s="12">
        <f t="shared" si="3"/>
        <v>0.18594272963927111</v>
      </c>
      <c r="L26" s="11">
        <v>8</v>
      </c>
      <c r="M26" s="12">
        <f t="shared" si="3"/>
        <v>0.29928918817807704</v>
      </c>
      <c r="N26" s="11">
        <v>12</v>
      </c>
      <c r="O26" s="12">
        <f t="shared" si="4"/>
        <v>0.44477390659747962</v>
      </c>
      <c r="P26" s="26">
        <v>14</v>
      </c>
      <c r="Q26" s="12">
        <f t="shared" si="5"/>
        <v>0.51319648093841641</v>
      </c>
    </row>
    <row r="27" spans="1:17" x14ac:dyDescent="0.25">
      <c r="A27" s="8" t="s">
        <v>24</v>
      </c>
      <c r="B27" s="9">
        <v>48</v>
      </c>
      <c r="C27" s="10">
        <f t="shared" si="0"/>
        <v>2.1323856063971571</v>
      </c>
      <c r="D27" s="11">
        <v>52</v>
      </c>
      <c r="E27" s="12">
        <f t="shared" si="1"/>
        <v>2.073365231259968</v>
      </c>
      <c r="F27" s="20">
        <v>62</v>
      </c>
      <c r="G27" s="12">
        <f t="shared" si="2"/>
        <v>2.3238380809595203</v>
      </c>
      <c r="H27" s="11">
        <v>75</v>
      </c>
      <c r="I27" s="12">
        <f t="shared" si="3"/>
        <v>2.8669724770642202</v>
      </c>
      <c r="J27" s="11">
        <v>68</v>
      </c>
      <c r="K27" s="12">
        <f t="shared" si="3"/>
        <v>2.5288211230940867</v>
      </c>
      <c r="L27" s="11">
        <v>62</v>
      </c>
      <c r="M27" s="12">
        <f t="shared" si="3"/>
        <v>2.3194912083800969</v>
      </c>
      <c r="N27" s="11">
        <v>70</v>
      </c>
      <c r="O27" s="12">
        <f t="shared" si="4"/>
        <v>2.5945144551519648</v>
      </c>
      <c r="P27" s="26">
        <v>80</v>
      </c>
      <c r="Q27" s="12">
        <f t="shared" si="5"/>
        <v>2.9325513196480939</v>
      </c>
    </row>
    <row r="28" spans="1:17" x14ac:dyDescent="0.25">
      <c r="A28" s="8" t="s">
        <v>25</v>
      </c>
      <c r="B28" s="9">
        <v>14</v>
      </c>
      <c r="C28" s="10">
        <f t="shared" si="0"/>
        <v>0.62194580186583737</v>
      </c>
      <c r="D28" s="11">
        <v>12</v>
      </c>
      <c r="E28" s="12">
        <f t="shared" si="1"/>
        <v>0.4784688995215311</v>
      </c>
      <c r="F28" s="20">
        <v>23</v>
      </c>
      <c r="G28" s="12">
        <f t="shared" si="2"/>
        <v>0.86206896551724133</v>
      </c>
      <c r="H28" s="11">
        <v>19</v>
      </c>
      <c r="I28" s="12">
        <f t="shared" si="3"/>
        <v>0.7262996941896025</v>
      </c>
      <c r="J28" s="11">
        <v>21</v>
      </c>
      <c r="K28" s="12">
        <f t="shared" si="3"/>
        <v>0.78095946448493858</v>
      </c>
      <c r="L28" s="11">
        <v>26</v>
      </c>
      <c r="M28" s="12">
        <f t="shared" si="3"/>
        <v>0.97268986157875059</v>
      </c>
      <c r="N28" s="11">
        <v>16</v>
      </c>
      <c r="O28" s="12">
        <f t="shared" si="4"/>
        <v>0.59303187546330616</v>
      </c>
      <c r="P28" s="26">
        <v>23</v>
      </c>
      <c r="Q28" s="12">
        <f t="shared" si="5"/>
        <v>0.8431085043988269</v>
      </c>
    </row>
    <row r="29" spans="1:17" x14ac:dyDescent="0.25">
      <c r="A29" s="8" t="s">
        <v>26</v>
      </c>
      <c r="B29" s="9">
        <v>74</v>
      </c>
      <c r="C29" s="10">
        <f t="shared" si="0"/>
        <v>3.2874278098622831</v>
      </c>
      <c r="D29" s="11">
        <v>88</v>
      </c>
      <c r="E29" s="12">
        <f t="shared" si="1"/>
        <v>3.5087719298245612</v>
      </c>
      <c r="F29" s="20">
        <v>77</v>
      </c>
      <c r="G29" s="12">
        <f t="shared" si="2"/>
        <v>2.8860569715142432</v>
      </c>
      <c r="H29" s="11">
        <v>106</v>
      </c>
      <c r="I29" s="12">
        <f t="shared" si="3"/>
        <v>4.0519877675840981</v>
      </c>
      <c r="J29" s="11">
        <v>136</v>
      </c>
      <c r="K29" s="12">
        <f t="shared" si="3"/>
        <v>5.0576422461881734</v>
      </c>
      <c r="L29" s="11">
        <v>123</v>
      </c>
      <c r="M29" s="12">
        <f t="shared" si="3"/>
        <v>4.6015712682379348</v>
      </c>
      <c r="N29" s="11">
        <v>110</v>
      </c>
      <c r="O29" s="12">
        <f t="shared" si="4"/>
        <v>4.0770941438102293</v>
      </c>
      <c r="P29" s="26">
        <v>124</v>
      </c>
      <c r="Q29" s="12">
        <f t="shared" si="5"/>
        <v>4.5454545454545459</v>
      </c>
    </row>
    <row r="30" spans="1:17" s="2" customFormat="1" x14ac:dyDescent="0.25">
      <c r="A30" s="13" t="s">
        <v>5</v>
      </c>
      <c r="B30" s="14">
        <f t="shared" ref="B30:E30" si="6">SUM(B10:B29)</f>
        <v>2251</v>
      </c>
      <c r="C30" s="14">
        <f t="shared" si="6"/>
        <v>99.999999999999972</v>
      </c>
      <c r="D30" s="14">
        <f t="shared" si="6"/>
        <v>2508</v>
      </c>
      <c r="E30" s="15">
        <f t="shared" si="6"/>
        <v>100</v>
      </c>
      <c r="F30" s="17">
        <f t="shared" ref="F30:K30" si="7">SUM(F10:F29)</f>
        <v>2668</v>
      </c>
      <c r="G30" s="18">
        <f t="shared" si="7"/>
        <v>99.999999999999972</v>
      </c>
      <c r="H30" s="17">
        <f t="shared" si="7"/>
        <v>2616</v>
      </c>
      <c r="I30" s="18">
        <f t="shared" si="7"/>
        <v>100.00000000000001</v>
      </c>
      <c r="J30" s="17">
        <f t="shared" si="7"/>
        <v>2689</v>
      </c>
      <c r="K30" s="18">
        <f t="shared" si="7"/>
        <v>100</v>
      </c>
      <c r="L30" s="17">
        <f t="shared" ref="L30:M30" si="8">SUM(L10:L29)</f>
        <v>2673</v>
      </c>
      <c r="M30" s="18">
        <f t="shared" si="8"/>
        <v>99.999999999999986</v>
      </c>
      <c r="N30" s="17">
        <f t="shared" ref="N30:O30" si="9">SUM(N10:N29)</f>
        <v>2698</v>
      </c>
      <c r="O30" s="18">
        <f t="shared" si="9"/>
        <v>99.999999999999972</v>
      </c>
      <c r="P30" s="17">
        <f t="shared" ref="P30:Q30" si="10">SUM(P10:P29)</f>
        <v>2728</v>
      </c>
      <c r="Q30" s="18">
        <f t="shared" si="10"/>
        <v>99.999999999999986</v>
      </c>
    </row>
    <row r="32" spans="1:17" ht="21.75" customHeight="1" x14ac:dyDescent="0.25">
      <c r="F32" s="6"/>
      <c r="H32" s="6"/>
      <c r="J32" s="6"/>
      <c r="L32" s="6"/>
      <c r="N32" s="6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</sheetData>
  <mergeCells count="12">
    <mergeCell ref="D2:H2"/>
    <mergeCell ref="D3:H3"/>
    <mergeCell ref="P8:Q8"/>
    <mergeCell ref="I5:O5"/>
    <mergeCell ref="A5:G5"/>
    <mergeCell ref="N8:O8"/>
    <mergeCell ref="L8:M8"/>
    <mergeCell ref="J8:K8"/>
    <mergeCell ref="H8:I8"/>
    <mergeCell ref="F8:G8"/>
    <mergeCell ref="B8:C8"/>
    <mergeCell ref="D8:E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5.Evol.PROC.GEO Máster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agrima</dc:creator>
  <cp:lastModifiedBy>agrima</cp:lastModifiedBy>
  <cp:lastPrinted>2025-12-16T10:57:00Z</cp:lastPrinted>
  <dcterms:created xsi:type="dcterms:W3CDTF">2020-03-09T09:47:13Z</dcterms:created>
  <dcterms:modified xsi:type="dcterms:W3CDTF">2026-04-08T12:58:15Z</dcterms:modified>
</cp:coreProperties>
</file>